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defaultThemeVersion="124226"/>
  <bookViews>
    <workbookView xWindow="0" yWindow="0" windowWidth="23040" windowHeight="9672" activeTab="1"/>
  </bookViews>
  <sheets>
    <sheet name="Cover Sheet" sheetId="6" r:id="rId1"/>
    <sheet name="Task Costs" sheetId="3" r:id="rId2"/>
  </sheets>
  <definedNames>
    <definedName name="_xlnm.Print_Area" localSheetId="1">'Task Costs'!$A$1:$Q$47</definedName>
  </definedNames>
  <calcPr calcId="171027"/>
</workbook>
</file>

<file path=xl/sharedStrings.xml><?xml version="1.0" encoding="utf-8"?>
<sst xmlns="http://schemas.openxmlformats.org/spreadsheetml/2006/main" count="235" uniqueCount="68">
  <si>
    <t>Year 1</t>
  </si>
  <si>
    <t>Year 2</t>
  </si>
  <si>
    <t>Total Cost</t>
  </si>
  <si>
    <t>Task</t>
  </si>
  <si>
    <t>Hourly Rate</t>
  </si>
  <si>
    <t>Year 3</t>
  </si>
  <si>
    <t>Item</t>
  </si>
  <si>
    <t>Year 4</t>
  </si>
  <si>
    <t>COST SUBMITTAL</t>
  </si>
  <si>
    <t>No. of Hours</t>
  </si>
  <si>
    <t>Deliverable Total</t>
  </si>
  <si>
    <t>Cost Per Student</t>
  </si>
  <si>
    <t>Appendix E - Cost Submittal  ---   Task Cost Worksheet</t>
  </si>
  <si>
    <t>Quantity</t>
  </si>
  <si>
    <t>Number of Students</t>
  </si>
  <si>
    <t>APPENDIX E</t>
  </si>
  <si>
    <t>Instructions: Offerors are only to fill-in information in the WHITE cells.  All other cells will link and calculate automatically.  All quantities are estimated.</t>
  </si>
  <si>
    <t>Year 5</t>
  </si>
  <si>
    <t>Intermediate Course</t>
  </si>
  <si>
    <t>Advanced Course</t>
  </si>
  <si>
    <t>3-Wheel Introductory Course</t>
  </si>
  <si>
    <t xml:space="preserve">  Pre-Basic Rider Course</t>
  </si>
  <si>
    <t>Task C.1 - Instructor Certification</t>
  </si>
  <si>
    <t>Task C.2 - Instructor Recertification</t>
  </si>
  <si>
    <t>Task C.3 - Additional Instructor Training</t>
  </si>
  <si>
    <t>Cost</t>
  </si>
  <si>
    <t>Monthly Fee</t>
  </si>
  <si>
    <t xml:space="preserve">  Pre-Basic Rider Course - classroom</t>
  </si>
  <si>
    <t>Number of Instructors</t>
  </si>
  <si>
    <t>Instructor Deposit</t>
  </si>
  <si>
    <t>Cost Per Instructor</t>
  </si>
  <si>
    <t>Subtotal - Cost Per Instructor less Deposit</t>
  </si>
  <si>
    <t>Position</t>
  </si>
  <si>
    <t>Communications Specialist</t>
  </si>
  <si>
    <t>Program Manager</t>
  </si>
  <si>
    <t>Assistant Program Manager</t>
  </si>
  <si>
    <t>Regional Manager</t>
  </si>
  <si>
    <t>Instructors</t>
  </si>
  <si>
    <t xml:space="preserve">Task H - Promotion/Publicity - Hourly rate for these position must match </t>
  </si>
  <si>
    <t>Task A - Implementation Plan and Transition Activities</t>
  </si>
  <si>
    <t xml:space="preserve">Implementation </t>
  </si>
  <si>
    <t>Task J.1 - Web-based Scheduling and Registration System</t>
  </si>
  <si>
    <t>Task L - Turnover Plan and Activities</t>
  </si>
  <si>
    <t xml:space="preserve">Task  A - Year 1 Only </t>
  </si>
  <si>
    <t>Task  L - Final Year</t>
  </si>
  <si>
    <t>Instructions: * Suppliers are only to fill-in information in the White cells labeled "Hourly Rate".  The "Total Cost" column must reflect the total cost of each Task to be completed in accordance with the specification of this RFP.</t>
  </si>
  <si>
    <t>Instructions: * Suppliers are only to fill-in information in the White cells labeled "Cost Per Student".  The "Total Cost" column must reflect the total cost of each Task to be completed in accordance with the specification of this RFP.</t>
  </si>
  <si>
    <t>Total Costs</t>
  </si>
  <si>
    <t>Offeror Name:</t>
  </si>
  <si>
    <t>Date:</t>
  </si>
  <si>
    <t>Completed by:</t>
  </si>
  <si>
    <t xml:space="preserve">All 5 Years </t>
  </si>
  <si>
    <t>Total</t>
  </si>
  <si>
    <t>Cost per New Instructor for Introductory Course less Instructor Deposit</t>
  </si>
  <si>
    <t xml:space="preserve">  Pre-Basic Rider Course - range</t>
  </si>
  <si>
    <t xml:space="preserve">  Introductory Course - classroom</t>
  </si>
  <si>
    <t xml:space="preserve">  Introductory Course - range</t>
  </si>
  <si>
    <t xml:space="preserve">  Intermediate Course - classroom</t>
  </si>
  <si>
    <t xml:space="preserve">  Intermediate Course - range</t>
  </si>
  <si>
    <t xml:space="preserve">  Advanced Course - classroom</t>
  </si>
  <si>
    <t xml:space="preserve">  Advanced Course - range</t>
  </si>
  <si>
    <t xml:space="preserve">  3-Wheel Introductory Course - classroom</t>
  </si>
  <si>
    <t xml:space="preserve">  3-Wheel Introductory Course - range</t>
  </si>
  <si>
    <t xml:space="preserve">  Introductory Course - Retrain</t>
  </si>
  <si>
    <t>Instructions: * Suppliers are only to fill-in information in the White cells labeled "Cost Per Instructor".  The "Total Cost" column must reflect the total cost of each Task to be completed in accordance with the specification of this RFP.</t>
  </si>
  <si>
    <t>Instructions: * Suppliers are only to fill-in information in the White cells labeled "Cost".  The "Total Cost" column must reflect the total cost of each Task to be completed in accordance with the specification of this RFP.</t>
  </si>
  <si>
    <t>Task B - Identify and/or Develop Curriculum and ProvideTraining
Task D - Oversee Other Third Party Motorcycle Safety Programs
Task F - Establish Program Course Training Sites 
Task G.4 - Motorcycle and Other Equipment Maintenance
Task G.5 - Central Storage for Equipment
Task J.2 - Customer Service and Support
Task K - Quality Assuarance Program</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</si>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</sst>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font>
      <sz val="11"/>
      <color theme="1"/>
      <name val="Calibri"/>
      <family val="2"/>
    </font>
    <font>
      <sz val="10"/>
      <name val="Arial"/>
      <family val="2"/>
    </font>
    <font>
      <b/>
      <sz val="20"/>
      <color theme="1"/>
      <name val="Times New Roman"/>
      <family val="1"/>
    </font>
    <font>
      <sz val="20"/>
      <color theme="1"/>
      <name val="Calibri"/>
      <family val="2"/>
    </font>
    <font>
      <b/>
      <sz val="12"/>
      <name val="Times New Roman"/>
      <family val="1"/>
    </font>
    <font>
      <sz val="12"/>
      <color rgb="FF000000"/>
      <name val="Times New Roman"/>
      <family val="1"/>
    </font>
    <font>
      <sz val="12"/>
      <name val="Times New Roman"/>
      <family val="1"/>
    </font>
    <font>
      <b/>
      <sz val="12"/>
      <color rgb="FF000000"/>
      <name val="Times New Roman"/>
      <family val="1"/>
    </font>
    <font>
      <sz val="12"/>
      <color theme="1"/>
      <name val="Times New Roman"/>
      <family val="1"/>
    </font>
    <font>
      <b/>
      <sz val="18"/>
      <name val="Times New Roman"/>
      <family val="1"/>
    </font>
    <font>
      <sz val="18"/>
      <name val="Times New Roman"/>
      <family val="1"/>
    </font>
    <font>
      <sz val="12"/>
      <color theme="1" tint="0.34999001026153564"/>
      <name val="Times New Roman"/>
      <family val="1"/>
    </font>
    <font>
      <sz val="12"/>
      <name val="Arial"/>
      <family val="2"/>
    </font>
    <font>
      <b/>
      <sz val="12"/>
      <name val="Arial"/>
      <family val="2"/>
    </font>
    <font>
      <b/>
      <sz val="14"/>
      <color theme="1"/>
      <name val="Arial"/>
      <family val="2"/>
    </font>
  </fonts>
  <fills count="11">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rgb="FFFFFFCC"/>
        <bgColor indexed="64"/>
      </patternFill>
    </fill>
    <fill>
      <patternFill patternType="solid">
        <fgColor rgb="FF6BEF97"/>
        <bgColor indexed="64"/>
      </patternFill>
    </fill>
    <fill>
      <patternFill patternType="solid">
        <fgColor rgb="FF99CCFF"/>
        <bgColor indexed="64"/>
      </patternFill>
    </fill>
    <fill>
      <patternFill patternType="solid">
        <fgColor rgb="FFFFC000"/>
        <bgColor indexed="64"/>
      </patternFill>
    </fill>
  </fills>
  <borders count="32">
    <border>
      <left/>
      <right/>
      <top/>
      <bottom/>
      <diagonal/>
    </border>
    <border>
      <left style="thin"/>
      <right style="thin"/>
      <top style="thin"/>
      <bottom style="thin"/>
    </border>
    <border>
      <left/>
      <right style="thin"/>
      <top style="thin"/>
      <bottom style="thin"/>
    </border>
    <border>
      <left style="thin"/>
      <right style="thin"/>
      <top/>
      <bottom style="thin"/>
    </border>
    <border>
      <left style="medium"/>
      <right style="medium"/>
      <top style="medium"/>
      <bottom style="medium"/>
    </border>
    <border>
      <left style="medium"/>
      <right/>
      <top style="medium"/>
      <bottom/>
    </border>
    <border>
      <left/>
      <right/>
      <top/>
      <bottom style="thin"/>
    </border>
    <border>
      <left style="medium"/>
      <right style="medium"/>
      <top style="medium"/>
      <bottom/>
    </border>
    <border>
      <left style="medium"/>
      <right/>
      <top style="medium"/>
      <bottom style="medium"/>
    </border>
    <border>
      <left style="thin"/>
      <right/>
      <top/>
      <bottom style="thin"/>
    </border>
    <border>
      <left style="thin"/>
      <right/>
      <top style="thin"/>
      <bottom style="thin"/>
    </border>
    <border>
      <left/>
      <right/>
      <top/>
      <bottom style="medium"/>
    </border>
    <border>
      <left style="thin"/>
      <right style="thin"/>
      <top/>
      <bottom style="medium"/>
    </border>
    <border>
      <left style="thin"/>
      <right style="medium"/>
      <top/>
      <bottom style="medium"/>
    </border>
    <border>
      <left style="medium"/>
      <right style="medium"/>
      <top/>
      <bottom style="medium"/>
    </border>
    <border>
      <left style="thin"/>
      <right style="thin"/>
      <top/>
      <bottom/>
    </border>
    <border>
      <left/>
      <right/>
      <top style="medium"/>
      <botto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style="thin"/>
    </border>
    <border>
      <left style="thin"/>
      <right style="thin"/>
      <top style="thin"/>
      <bottom/>
    </border>
    <border>
      <left/>
      <right style="medium"/>
      <top style="medium"/>
      <bottom/>
    </border>
    <border>
      <left/>
      <right/>
      <top style="thin"/>
      <bottom style="thin"/>
    </border>
    <border>
      <left style="medium"/>
      <right/>
      <top/>
      <bottom style="medium"/>
    </border>
    <border>
      <left/>
      <right/>
      <top style="medium"/>
      <bottom style="medium"/>
    </border>
    <border>
      <left/>
      <right style="thin"/>
      <top style="medium"/>
      <bottom style="medium"/>
    </border>
    <border>
      <left style="thin"/>
      <right/>
      <top style="thin"/>
      <bottom/>
    </border>
    <border>
      <left/>
      <right style="thin"/>
      <top style="thin"/>
      <bottom/>
    </border>
    <border>
      <left style="thin"/>
      <right style="thin"/>
      <top style="medium"/>
      <bottom/>
    </border>
    <border>
      <left style="thin"/>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2">
    <xf numFmtId="0" fontId="0" fillId="0" borderId="0" xfId="0"/>
    <xf numFmtId="0" fontId="3" fillId="0" borderId="0" xfId="0" applyFont="1"/>
    <xf numFmtId="0" fontId="6" fillId="0" borderId="0" xfId="0" applyFont="1" applyFill="1" applyBorder="1" applyAlignment="1" applyProtection="1">
      <alignment horizontal="center" vertical="center" wrapText="1"/>
      <protection/>
    </xf>
    <xf numFmtId="0" fontId="6" fillId="0" borderId="0" xfId="0" applyFont="1" applyProtection="1">
      <protection/>
    </xf>
    <xf numFmtId="44" fontId="6" fillId="0" borderId="0" xfId="16" applyFont="1" applyProtection="1">
      <protection/>
    </xf>
    <xf numFmtId="0" fontId="6" fillId="2" borderId="0" xfId="0" applyFont="1" applyFill="1" applyBorder="1" applyAlignment="1" applyProtection="1">
      <alignment horizontal="left" vertical="center" wrapText="1" indent="1"/>
      <protection/>
    </xf>
    <xf numFmtId="44" fontId="6" fillId="2" borderId="0" xfId="16" applyFont="1" applyFill="1" applyBorder="1" applyAlignment="1" applyProtection="1">
      <alignment/>
      <protection/>
    </xf>
    <xf numFmtId="44" fontId="6" fillId="2" borderId="1" xfId="16" applyFont="1" applyFill="1" applyBorder="1" applyAlignment="1" applyProtection="1">
      <alignment/>
      <protection locked="0"/>
    </xf>
    <xf numFmtId="0" fontId="4" fillId="3" borderId="1" xfId="0" applyFont="1" applyFill="1" applyBorder="1" applyAlignment="1" applyProtection="1">
      <alignment horizontal="center"/>
      <protection/>
    </xf>
    <xf numFmtId="44" fontId="6" fillId="3" borderId="1" xfId="16" applyFont="1" applyFill="1" applyBorder="1" applyAlignment="1" applyProtection="1">
      <alignment/>
      <protection/>
    </xf>
    <xf numFmtId="0" fontId="6" fillId="3" borderId="1" xfId="0" applyFont="1" applyFill="1" applyBorder="1" applyAlignment="1" applyProtection="1">
      <alignment horizontal="left" vertical="center" wrapText="1" indent="1"/>
      <protection/>
    </xf>
    <xf numFmtId="0" fontId="6" fillId="3" borderId="2" xfId="0" applyFont="1" applyFill="1" applyBorder="1" applyAlignment="1" applyProtection="1">
      <alignment horizontal="left" vertical="center" wrapText="1" indent="1"/>
      <protection/>
    </xf>
    <xf numFmtId="44" fontId="6" fillId="2" borderId="3" xfId="16" applyFont="1" applyFill="1" applyBorder="1" applyAlignment="1" applyProtection="1">
      <alignment/>
      <protection locked="0"/>
    </xf>
    <xf numFmtId="0" fontId="4" fillId="3" borderId="3" xfId="0" applyFont="1" applyFill="1" applyBorder="1" applyAlignment="1" applyProtection="1">
      <alignment horizontal="center"/>
      <protection/>
    </xf>
    <xf numFmtId="44" fontId="6" fillId="3" borderId="3" xfId="16" applyFont="1" applyFill="1" applyBorder="1" applyAlignment="1" applyProtection="1">
      <alignment/>
      <protection/>
    </xf>
    <xf numFmtId="44" fontId="6" fillId="2" borderId="0" xfId="0" applyNumberFormat="1" applyFont="1" applyFill="1" applyBorder="1" applyAlignment="1" applyProtection="1">
      <alignment/>
      <protection/>
    </xf>
    <xf numFmtId="0" fontId="6" fillId="2" borderId="0" xfId="0" applyFont="1" applyFill="1" applyBorder="1" applyProtection="1">
      <protection/>
    </xf>
    <xf numFmtId="44" fontId="6" fillId="2" borderId="0" xfId="16" applyFont="1" applyFill="1" applyBorder="1" applyAlignment="1" applyProtection="1">
      <alignment horizontal="left" vertical="center" wrapText="1" indent="1"/>
      <protection/>
    </xf>
    <xf numFmtId="0" fontId="4" fillId="2" borderId="0" xfId="0" applyFont="1" applyFill="1" applyBorder="1" applyAlignment="1" applyProtection="1">
      <alignment horizontal="center" vertical="center" wrapText="1"/>
      <protection/>
    </xf>
    <xf numFmtId="0" fontId="4" fillId="4" borderId="0" xfId="0" applyFont="1" applyFill="1" applyBorder="1" applyAlignment="1" applyProtection="1">
      <alignment horizontal="left" vertical="center"/>
      <protection/>
    </xf>
    <xf numFmtId="0" fontId="8" fillId="3" borderId="1" xfId="0" applyFont="1" applyFill="1" applyBorder="1" applyAlignment="1" applyProtection="1">
      <alignment horizontal="left" vertical="center" wrapText="1"/>
      <protection/>
    </xf>
    <xf numFmtId="0" fontId="6" fillId="0" borderId="0" xfId="0" applyFont="1" applyAlignment="1" applyProtection="1">
      <alignment horizontal="left"/>
      <protection/>
    </xf>
    <xf numFmtId="0" fontId="4" fillId="5" borderId="1" xfId="0" applyFont="1" applyFill="1" applyBorder="1" applyAlignment="1" applyProtection="1">
      <alignment horizontal="center" vertical="center" wrapText="1"/>
      <protection/>
    </xf>
    <xf numFmtId="0" fontId="4" fillId="5" borderId="4" xfId="0" applyFont="1" applyFill="1" applyBorder="1" applyAlignment="1" applyProtection="1">
      <alignment horizontal="center" vertical="center" wrapText="1"/>
      <protection/>
    </xf>
    <xf numFmtId="44" fontId="4" fillId="5" borderId="1" xfId="16" applyFont="1" applyFill="1" applyBorder="1" applyAlignment="1" applyProtection="1">
      <alignment horizontal="center" vertical="center" wrapText="1"/>
      <protection/>
    </xf>
    <xf numFmtId="0" fontId="4" fillId="5" borderId="5" xfId="0" applyFont="1" applyFill="1" applyBorder="1" applyAlignment="1" applyProtection="1">
      <alignment horizontal="center" vertical="center" wrapText="1"/>
      <protection/>
    </xf>
    <xf numFmtId="0" fontId="6" fillId="3" borderId="1" xfId="0" applyFont="1" applyFill="1" applyBorder="1" applyAlignment="1" applyProtection="1">
      <alignment horizontal="left" vertical="center"/>
      <protection/>
    </xf>
    <xf numFmtId="0" fontId="6" fillId="3" borderId="1" xfId="0" applyFont="1" applyFill="1" applyBorder="1" applyAlignment="1" applyProtection="1">
      <alignment horizontal="center" vertical="center"/>
      <protection/>
    </xf>
    <xf numFmtId="44" fontId="6" fillId="3" borderId="1" xfId="16" applyFont="1" applyFill="1" applyBorder="1" applyProtection="1">
      <protection/>
    </xf>
    <xf numFmtId="44" fontId="4" fillId="3" borderId="4" xfId="0" applyNumberFormat="1" applyFont="1" applyFill="1" applyBorder="1" applyAlignment="1" applyProtection="1">
      <alignment horizontal="left" vertical="center"/>
      <protection/>
    </xf>
    <xf numFmtId="0" fontId="4" fillId="6" borderId="4" xfId="0" applyFont="1" applyFill="1" applyBorder="1" applyProtection="1">
      <protection/>
    </xf>
    <xf numFmtId="44" fontId="4" fillId="5" borderId="4" xfId="16" applyFont="1" applyFill="1" applyBorder="1" applyAlignment="1" applyProtection="1">
      <alignment horizontal="center" vertical="center" wrapText="1"/>
      <protection/>
    </xf>
    <xf numFmtId="0" fontId="4" fillId="5" borderId="6" xfId="0" applyFont="1" applyFill="1" applyBorder="1" applyAlignment="1" applyProtection="1">
      <alignment horizontal="center" vertical="center" wrapText="1"/>
      <protection/>
    </xf>
    <xf numFmtId="0" fontId="6" fillId="3" borderId="3" xfId="0" applyFont="1" applyFill="1" applyBorder="1" applyAlignment="1" applyProtection="1">
      <alignment horizontal="left" vertical="center" wrapText="1"/>
      <protection/>
    </xf>
    <xf numFmtId="0" fontId="4" fillId="5" borderId="7" xfId="0" applyFont="1" applyFill="1" applyBorder="1" applyAlignment="1" applyProtection="1">
      <alignment horizontal="center" vertical="center" wrapText="1"/>
      <protection/>
    </xf>
    <xf numFmtId="0" fontId="6" fillId="0" borderId="0" xfId="0" applyFont="1" applyAlignment="1" applyProtection="1">
      <alignment horizontal="center" vertical="center" wrapText="1"/>
      <protection/>
    </xf>
    <xf numFmtId="0" fontId="6" fillId="3" borderId="3" xfId="0" applyFont="1" applyFill="1" applyBorder="1" applyAlignment="1" applyProtection="1">
      <alignment horizontal="left" vertical="center"/>
      <protection/>
    </xf>
    <xf numFmtId="0" fontId="4" fillId="5" borderId="4" xfId="0" applyFont="1" applyFill="1" applyBorder="1" applyAlignment="1" applyProtection="1">
      <alignment horizontal="center" vertical="center"/>
      <protection/>
    </xf>
    <xf numFmtId="0" fontId="6" fillId="3" borderId="3" xfId="0" applyFont="1" applyFill="1" applyBorder="1" applyAlignment="1" applyProtection="1">
      <alignment horizontal="center" vertical="center"/>
      <protection/>
    </xf>
    <xf numFmtId="3" fontId="4" fillId="3" borderId="1" xfId="0" applyNumberFormat="1" applyFont="1" applyFill="1" applyBorder="1" applyAlignment="1" applyProtection="1">
      <alignment horizontal="center"/>
      <protection/>
    </xf>
    <xf numFmtId="44" fontId="4" fillId="5" borderId="8" xfId="16" applyFont="1" applyFill="1" applyBorder="1" applyAlignment="1" applyProtection="1">
      <alignment horizontal="center" vertical="center" wrapText="1"/>
      <protection/>
    </xf>
    <xf numFmtId="44" fontId="6" fillId="3" borderId="9" xfId="16" applyFont="1" applyFill="1" applyBorder="1" applyAlignment="1" applyProtection="1">
      <alignment/>
      <protection/>
    </xf>
    <xf numFmtId="44" fontId="6" fillId="3" borderId="10" xfId="16" applyFont="1" applyFill="1" applyBorder="1" applyAlignment="1" applyProtection="1">
      <alignment/>
      <protection/>
    </xf>
    <xf numFmtId="0" fontId="6" fillId="2" borderId="0" xfId="0" applyFont="1" applyFill="1" applyBorder="1" applyAlignment="1" applyProtection="1">
      <alignment horizontal="left" vertical="center" wrapText="1"/>
      <protection/>
    </xf>
    <xf numFmtId="44" fontId="6" fillId="3" borderId="11" xfId="16" applyFont="1" applyFill="1" applyBorder="1" applyAlignment="1" applyProtection="1">
      <alignment horizontal="left" wrapText="1" indent="1"/>
      <protection/>
    </xf>
    <xf numFmtId="44" fontId="6" fillId="0" borderId="12" xfId="0" applyNumberFormat="1" applyFont="1" applyFill="1" applyBorder="1" applyAlignment="1" applyProtection="1">
      <alignment/>
      <protection locked="0"/>
    </xf>
    <xf numFmtId="0" fontId="4" fillId="3" borderId="12" xfId="0" applyFont="1" applyFill="1" applyBorder="1" applyAlignment="1" applyProtection="1">
      <alignment horizontal="center"/>
      <protection/>
    </xf>
    <xf numFmtId="44" fontId="6" fillId="3" borderId="13" xfId="16" applyFont="1" applyFill="1" applyBorder="1" applyAlignment="1" applyProtection="1">
      <alignment/>
      <protection/>
    </xf>
    <xf numFmtId="44" fontId="4" fillId="2" borderId="0" xfId="16" applyFont="1" applyFill="1" applyBorder="1" applyAlignment="1" applyProtection="1">
      <alignment horizontal="center" vertical="center" wrapText="1"/>
      <protection/>
    </xf>
    <xf numFmtId="0" fontId="6" fillId="2" borderId="0" xfId="0" applyNumberFormat="1" applyFont="1" applyFill="1" applyBorder="1" applyAlignment="1" applyProtection="1">
      <alignment/>
      <protection/>
    </xf>
    <xf numFmtId="0" fontId="6" fillId="3" borderId="1" xfId="0" applyFont="1" applyFill="1" applyBorder="1" applyAlignment="1" applyProtection="1">
      <alignment horizontal="left" vertical="center" wrapText="1"/>
      <protection/>
    </xf>
    <xf numFmtId="0" fontId="4" fillId="5" borderId="3" xfId="0" applyFont="1" applyFill="1" applyBorder="1" applyAlignment="1" applyProtection="1">
      <alignment horizontal="center" vertical="center" wrapText="1"/>
      <protection/>
    </xf>
    <xf numFmtId="44" fontId="6" fillId="4" borderId="5" xfId="16" applyFont="1" applyFill="1" applyBorder="1" applyAlignment="1" applyProtection="1">
      <alignment horizontal="left" vertical="center" wrapText="1" indent="1"/>
      <protection/>
    </xf>
    <xf numFmtId="0" fontId="4" fillId="5" borderId="14"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center" vertical="center"/>
      <protection/>
    </xf>
    <xf numFmtId="44" fontId="11" fillId="2" borderId="0" xfId="0" applyNumberFormat="1" applyFont="1" applyFill="1" applyBorder="1" applyAlignment="1" applyProtection="1">
      <alignment/>
      <protection/>
    </xf>
    <xf numFmtId="44" fontId="7" fillId="0" borderId="0" xfId="0" applyNumberFormat="1" applyFont="1" applyBorder="1" applyAlignment="1" applyProtection="1">
      <alignment vertical="center"/>
      <protection locked="0"/>
    </xf>
    <xf numFmtId="0" fontId="4" fillId="2" borderId="0" xfId="0" applyFont="1" applyFill="1" applyBorder="1" applyAlignment="1" applyProtection="1">
      <alignment horizontal="center" wrapText="1"/>
      <protection/>
    </xf>
    <xf numFmtId="0" fontId="6" fillId="0" borderId="0" xfId="0" applyFont="1" applyBorder="1" applyProtection="1">
      <protection/>
    </xf>
    <xf numFmtId="0" fontId="6" fillId="0" borderId="0" xfId="0" applyFont="1" applyBorder="1" applyAlignment="1" applyProtection="1">
      <alignment horizontal="left"/>
      <protection/>
    </xf>
    <xf numFmtId="44" fontId="6" fillId="4" borderId="1" xfId="16" applyFont="1" applyFill="1" applyBorder="1" applyAlignment="1" applyProtection="1">
      <alignment horizontal="left" vertical="center" wrapText="1" indent="1"/>
      <protection/>
    </xf>
    <xf numFmtId="0" fontId="8" fillId="3" borderId="15" xfId="0" applyFont="1" applyFill="1" applyBorder="1" applyAlignment="1" applyProtection="1">
      <alignment horizontal="left" vertical="center" wrapText="1"/>
      <protection/>
    </xf>
    <xf numFmtId="0" fontId="4" fillId="2" borderId="0" xfId="0" applyFont="1" applyFill="1" applyBorder="1" applyAlignment="1" applyProtection="1">
      <alignment horizontal="center"/>
      <protection/>
    </xf>
    <xf numFmtId="0" fontId="6" fillId="4" borderId="3" xfId="0" applyFont="1" applyFill="1" applyBorder="1" applyProtection="1">
      <protection/>
    </xf>
    <xf numFmtId="0" fontId="6" fillId="4" borderId="9" xfId="0" applyFont="1" applyFill="1" applyBorder="1" applyProtection="1">
      <protection/>
    </xf>
    <xf numFmtId="44" fontId="6" fillId="2" borderId="0" xfId="16" applyFont="1" applyFill="1" applyBorder="1" applyAlignment="1" applyProtection="1">
      <alignment vertical="center"/>
      <protection/>
    </xf>
    <xf numFmtId="0" fontId="6" fillId="0" borderId="0" xfId="0" applyFont="1" applyFill="1" applyProtection="1">
      <protection/>
    </xf>
    <xf numFmtId="0" fontId="6" fillId="2" borderId="0" xfId="0" applyFont="1" applyFill="1" applyProtection="1">
      <protection/>
    </xf>
    <xf numFmtId="0" fontId="6" fillId="0" borderId="0" xfId="0" applyFont="1" applyAlignment="1" applyProtection="1">
      <alignment wrapText="1"/>
      <protection/>
    </xf>
    <xf numFmtId="0" fontId="6" fillId="0" borderId="0" xfId="0" applyFont="1" applyAlignment="1" applyProtection="1">
      <alignment horizontal="center" vertical="center"/>
      <protection/>
    </xf>
    <xf numFmtId="0" fontId="10" fillId="0" borderId="0" xfId="0" applyFont="1" applyProtection="1">
      <protection/>
    </xf>
    <xf numFmtId="44" fontId="7" fillId="2" borderId="0" xfId="0" applyNumberFormat="1" applyFont="1" applyFill="1" applyBorder="1" applyAlignment="1" applyProtection="1">
      <alignment vertical="center"/>
      <protection locked="0"/>
    </xf>
    <xf numFmtId="0" fontId="6" fillId="3" borderId="3" xfId="0" applyFont="1" applyFill="1" applyBorder="1" applyAlignment="1" applyProtection="1">
      <alignment vertical="center" wrapText="1"/>
      <protection/>
    </xf>
    <xf numFmtId="0" fontId="6" fillId="3" borderId="1" xfId="0" applyFont="1" applyFill="1" applyBorder="1" applyAlignment="1" applyProtection="1">
      <alignment vertical="center" wrapText="1"/>
      <protection/>
    </xf>
    <xf numFmtId="44" fontId="4" fillId="5" borderId="14" xfId="16" applyFont="1" applyFill="1" applyBorder="1" applyAlignment="1" applyProtection="1">
      <alignment horizontal="center" vertical="center" wrapText="1"/>
      <protection/>
    </xf>
    <xf numFmtId="44" fontId="4" fillId="5" borderId="3" xfId="16" applyFont="1" applyFill="1" applyBorder="1" applyAlignment="1" applyProtection="1">
      <alignment horizontal="center" vertical="center" wrapText="1"/>
      <protection/>
    </xf>
    <xf numFmtId="0" fontId="4" fillId="5" borderId="16" xfId="0" applyFont="1" applyFill="1" applyBorder="1" applyAlignment="1" applyProtection="1">
      <alignment horizontal="center" vertical="center" wrapText="1"/>
      <protection/>
    </xf>
    <xf numFmtId="0" fontId="6" fillId="4" borderId="17" xfId="0" applyFont="1" applyFill="1" applyBorder="1" applyProtection="1">
      <protection/>
    </xf>
    <xf numFmtId="44" fontId="6" fillId="0" borderId="1" xfId="0" applyNumberFormat="1" applyFont="1" applyFill="1" applyBorder="1" applyAlignment="1" applyProtection="1">
      <alignment/>
      <protection locked="0"/>
    </xf>
    <xf numFmtId="44" fontId="6" fillId="4" borderId="16" xfId="16" applyFont="1" applyFill="1" applyBorder="1" applyAlignment="1" applyProtection="1">
      <alignment horizontal="left" vertical="center" wrapText="1" indent="1"/>
      <protection/>
    </xf>
    <xf numFmtId="0" fontId="6" fillId="4" borderId="2" xfId="0" applyFont="1" applyFill="1" applyBorder="1" applyAlignment="1" applyProtection="1">
      <alignment horizontal="left" vertical="center" wrapText="1" indent="1"/>
      <protection/>
    </xf>
    <xf numFmtId="0" fontId="6" fillId="6" borderId="4" xfId="0" applyFont="1" applyFill="1" applyBorder="1" applyAlignment="1" applyProtection="1">
      <alignment horizontal="left"/>
      <protection/>
    </xf>
    <xf numFmtId="0" fontId="6" fillId="3" borderId="3" xfId="0" applyFont="1" applyFill="1" applyBorder="1" applyAlignment="1" applyProtection="1">
      <alignment horizontal="left" vertical="center" wrapText="1" indent="1"/>
      <protection/>
    </xf>
    <xf numFmtId="44" fontId="6" fillId="3" borderId="3" xfId="16" applyFont="1" applyFill="1" applyBorder="1" applyProtection="1">
      <protection/>
    </xf>
    <xf numFmtId="0" fontId="4" fillId="5" borderId="18" xfId="0" applyFont="1" applyFill="1" applyBorder="1" applyAlignment="1" applyProtection="1">
      <alignment horizontal="center" vertical="center" wrapText="1"/>
      <protection/>
    </xf>
    <xf numFmtId="0" fontId="4" fillId="5" borderId="19" xfId="0" applyFont="1" applyFill="1" applyBorder="1" applyAlignment="1" applyProtection="1">
      <alignment horizontal="center" vertical="center" wrapText="1"/>
      <protection/>
    </xf>
    <xf numFmtId="44" fontId="4" fillId="5" borderId="20" xfId="16" applyFont="1" applyFill="1" applyBorder="1" applyAlignment="1" applyProtection="1">
      <alignment horizontal="center" vertical="center" wrapText="1"/>
      <protection/>
    </xf>
    <xf numFmtId="0" fontId="4" fillId="5" borderId="17" xfId="0" applyFont="1" applyFill="1" applyBorder="1" applyAlignment="1" applyProtection="1">
      <alignment horizontal="center" vertical="center"/>
      <protection/>
    </xf>
    <xf numFmtId="0" fontId="5" fillId="3" borderId="3" xfId="0" applyFont="1" applyFill="1" applyBorder="1" applyAlignment="1" applyProtection="1">
      <alignment horizontal="left" vertical="center" wrapText="1"/>
      <protection/>
    </xf>
    <xf numFmtId="44" fontId="7" fillId="0" borderId="3" xfId="0" applyNumberFormat="1" applyFont="1" applyBorder="1" applyAlignment="1" applyProtection="1">
      <alignment vertical="center"/>
      <protection locked="0"/>
    </xf>
    <xf numFmtId="0" fontId="5" fillId="3" borderId="9" xfId="0" applyFont="1" applyFill="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4" fillId="7" borderId="0" xfId="0" applyFont="1" applyFill="1" applyBorder="1" applyAlignment="1" applyProtection="1">
      <alignment vertical="center"/>
      <protection/>
    </xf>
    <xf numFmtId="0" fontId="6" fillId="3" borderId="21" xfId="0" applyFont="1" applyFill="1" applyBorder="1" applyAlignment="1" applyProtection="1">
      <alignment horizontal="left" vertical="center" wrapText="1"/>
      <protection/>
    </xf>
    <xf numFmtId="0" fontId="4" fillId="5" borderId="17" xfId="0" applyFont="1" applyFill="1" applyBorder="1" applyAlignment="1" applyProtection="1">
      <alignment horizontal="center" vertical="center" wrapText="1"/>
      <protection/>
    </xf>
    <xf numFmtId="0" fontId="13" fillId="2" borderId="0" xfId="0" applyFont="1" applyFill="1" applyBorder="1" applyAlignment="1">
      <alignment horizontal="center" vertical="center"/>
    </xf>
    <xf numFmtId="0" fontId="12" fillId="0" borderId="0" xfId="0" applyFont="1" applyFill="1"/>
    <xf numFmtId="0" fontId="12" fillId="2" borderId="0" xfId="0" applyFont="1" applyFill="1" applyBorder="1"/>
    <xf numFmtId="44" fontId="12" fillId="2" borderId="0" xfId="16" applyNumberFormat="1" applyFont="1" applyFill="1" applyBorder="1" applyAlignment="1">
      <alignment horizontal="center" vertical="center"/>
    </xf>
    <xf numFmtId="0" fontId="12" fillId="0" borderId="0" xfId="0" applyFont="1" applyFill="1" applyAlignment="1">
      <alignment horizontal="center" vertical="center"/>
    </xf>
    <xf numFmtId="0" fontId="4" fillId="3" borderId="22" xfId="0" applyFont="1" applyFill="1" applyBorder="1" applyAlignment="1" applyProtection="1">
      <alignment horizontal="center"/>
      <protection/>
    </xf>
    <xf numFmtId="0" fontId="8" fillId="2" borderId="0" xfId="0" applyFont="1" applyFill="1" applyBorder="1" applyAlignment="1" applyProtection="1">
      <alignment horizontal="left" vertical="center" wrapText="1"/>
      <protection/>
    </xf>
    <xf numFmtId="44" fontId="6" fillId="0" borderId="22" xfId="0" applyNumberFormat="1" applyFont="1" applyFill="1" applyBorder="1" applyAlignment="1" applyProtection="1">
      <alignment/>
      <protection locked="0"/>
    </xf>
    <xf numFmtId="0" fontId="4" fillId="5" borderId="23" xfId="0" applyFont="1" applyFill="1" applyBorder="1" applyAlignment="1" applyProtection="1">
      <alignment horizontal="center" vertical="center" wrapText="1"/>
      <protection/>
    </xf>
    <xf numFmtId="0" fontId="6" fillId="2" borderId="0" xfId="0" applyFont="1" applyFill="1" applyBorder="1" applyAlignment="1" applyProtection="1">
      <alignment horizontal="center" vertical="center" wrapText="1"/>
      <protection/>
    </xf>
    <xf numFmtId="0" fontId="4" fillId="3" borderId="10" xfId="0" applyFont="1" applyFill="1" applyBorder="1" applyAlignment="1" applyProtection="1">
      <alignment horizontal="center" wrapText="1"/>
      <protection/>
    </xf>
    <xf numFmtId="0" fontId="4" fillId="4" borderId="0" xfId="0" applyFont="1" applyFill="1" applyBorder="1" applyAlignment="1" applyProtection="1">
      <alignment horizontal="center" vertical="center" wrapText="1"/>
      <protection/>
    </xf>
    <xf numFmtId="44" fontId="4" fillId="4" borderId="0" xfId="16" applyFont="1" applyFill="1" applyBorder="1" applyAlignment="1" applyProtection="1">
      <alignment horizontal="center" vertical="center" wrapText="1"/>
      <protection/>
    </xf>
    <xf numFmtId="0" fontId="4" fillId="6" borderId="14" xfId="0" applyFont="1" applyFill="1" applyBorder="1" applyProtection="1">
      <protection/>
    </xf>
    <xf numFmtId="0" fontId="6" fillId="3" borderId="24" xfId="0" applyFont="1" applyFill="1" applyBorder="1" applyAlignment="1" applyProtection="1">
      <alignment horizontal="left" vertical="center" wrapText="1"/>
      <protection/>
    </xf>
    <xf numFmtId="0" fontId="4" fillId="3" borderId="24" xfId="0" applyFont="1" applyFill="1" applyBorder="1" applyAlignment="1" applyProtection="1">
      <alignment horizontal="center" wrapText="1"/>
      <protection/>
    </xf>
    <xf numFmtId="0" fontId="4" fillId="3" borderId="1" xfId="0" applyFont="1" applyFill="1" applyBorder="1" applyAlignment="1" applyProtection="1">
      <alignment horizontal="center" wrapText="1"/>
      <protection/>
    </xf>
    <xf numFmtId="0" fontId="4" fillId="8" borderId="25" xfId="0" applyFont="1" applyFill="1" applyBorder="1" applyAlignment="1" applyProtection="1">
      <alignment horizontal="center" wrapText="1"/>
      <protection/>
    </xf>
    <xf numFmtId="0" fontId="4" fillId="8" borderId="8" xfId="0" applyFont="1" applyFill="1" applyBorder="1" applyAlignment="1" applyProtection="1">
      <alignment horizontal="center" wrapText="1"/>
      <protection/>
    </xf>
    <xf numFmtId="44" fontId="6" fillId="3" borderId="3" xfId="16" applyFont="1" applyFill="1" applyBorder="1" applyAlignment="1" applyProtection="1">
      <alignment vertical="center"/>
      <protection/>
    </xf>
    <xf numFmtId="44" fontId="6" fillId="3" borderId="1" xfId="16" applyFont="1" applyFill="1" applyBorder="1" applyAlignment="1" applyProtection="1">
      <alignment vertical="center"/>
      <protection/>
    </xf>
    <xf numFmtId="44" fontId="6" fillId="8" borderId="14" xfId="16" applyFont="1" applyFill="1" applyBorder="1" applyAlignment="1" applyProtection="1">
      <alignment/>
      <protection/>
    </xf>
    <xf numFmtId="3" fontId="6" fillId="3" borderId="3" xfId="0" applyNumberFormat="1" applyFont="1" applyFill="1" applyBorder="1" applyAlignment="1" applyProtection="1">
      <alignment horizontal="center"/>
      <protection/>
    </xf>
    <xf numFmtId="0" fontId="6" fillId="3" borderId="1" xfId="0" applyFont="1" applyFill="1" applyBorder="1" applyAlignment="1" applyProtection="1">
      <alignment horizontal="center"/>
      <protection/>
    </xf>
    <xf numFmtId="44" fontId="6" fillId="2" borderId="0" xfId="16" applyFont="1" applyFill="1" applyBorder="1" applyAlignment="1" applyProtection="1">
      <alignment wrapText="1"/>
      <protection/>
    </xf>
    <xf numFmtId="44" fontId="6" fillId="0" borderId="3" xfId="16" applyFont="1" applyBorder="1" applyAlignment="1" applyProtection="1">
      <alignment vertical="center"/>
      <protection locked="0"/>
    </xf>
    <xf numFmtId="44" fontId="6" fillId="0" borderId="1" xfId="16" applyFont="1" applyBorder="1" applyAlignment="1" applyProtection="1">
      <alignment vertical="center"/>
      <protection locked="0"/>
    </xf>
    <xf numFmtId="44" fontId="6" fillId="0" borderId="10" xfId="16" applyFont="1" applyBorder="1" applyAlignment="1" applyProtection="1">
      <alignment vertical="center"/>
      <protection locked="0"/>
    </xf>
    <xf numFmtId="44" fontId="6" fillId="8" borderId="4" xfId="16" applyFont="1" applyFill="1" applyBorder="1" applyAlignment="1" applyProtection="1">
      <alignment/>
      <protection/>
    </xf>
    <xf numFmtId="0" fontId="2" fillId="0" borderId="0" xfId="0" applyFont="1" applyAlignment="1">
      <alignment horizontal="center"/>
    </xf>
    <xf numFmtId="0" fontId="13" fillId="2" borderId="10" xfId="0"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4" fillId="6" borderId="8" xfId="0" applyFont="1" applyFill="1" applyBorder="1" applyAlignment="1" applyProtection="1">
      <alignment horizontal="center"/>
      <protection/>
    </xf>
    <xf numFmtId="0" fontId="4" fillId="6" borderId="26" xfId="0" applyFont="1" applyFill="1" applyBorder="1" applyAlignment="1" applyProtection="1">
      <alignment horizontal="center"/>
      <protection/>
    </xf>
    <xf numFmtId="0" fontId="4" fillId="6" borderId="27" xfId="0" applyFont="1" applyFill="1" applyBorder="1" applyAlignment="1" applyProtection="1">
      <alignment horizontal="center"/>
      <protection/>
    </xf>
    <xf numFmtId="0" fontId="13" fillId="9" borderId="10" xfId="0" applyFont="1" applyFill="1" applyBorder="1" applyAlignment="1">
      <alignment horizontal="center" vertical="center"/>
    </xf>
    <xf numFmtId="0" fontId="13" fillId="9" borderId="2" xfId="0" applyFont="1" applyFill="1" applyBorder="1" applyAlignment="1">
      <alignment horizontal="center" vertical="center"/>
    </xf>
    <xf numFmtId="44" fontId="14" fillId="8" borderId="1" xfId="16" applyFont="1" applyFill="1" applyBorder="1" applyAlignment="1">
      <alignment horizontal="center" vertical="center"/>
    </xf>
    <xf numFmtId="0" fontId="14" fillId="8" borderId="1" xfId="0" applyFont="1" applyFill="1" applyBorder="1" applyAlignment="1">
      <alignment horizontal="center" vertical="center"/>
    </xf>
    <xf numFmtId="3" fontId="13" fillId="10" borderId="28" xfId="0" applyNumberFormat="1" applyFont="1" applyFill="1" applyBorder="1" applyAlignment="1">
      <alignment horizontal="center" vertical="center"/>
    </xf>
    <xf numFmtId="3" fontId="13" fillId="10" borderId="29" xfId="0" applyNumberFormat="1" applyFont="1" applyFill="1" applyBorder="1" applyAlignment="1">
      <alignment horizontal="center" vertical="center"/>
    </xf>
    <xf numFmtId="44" fontId="12" fillId="9" borderId="9" xfId="16" applyFont="1" applyFill="1" applyBorder="1" applyAlignment="1">
      <alignment horizontal="center" vertical="center"/>
    </xf>
    <xf numFmtId="44" fontId="12" fillId="9" borderId="21" xfId="16" applyFont="1" applyFill="1" applyBorder="1" applyAlignment="1">
      <alignment horizontal="center" vertical="center"/>
    </xf>
    <xf numFmtId="0" fontId="4" fillId="6" borderId="8" xfId="0" applyFont="1" applyFill="1" applyBorder="1" applyAlignment="1" applyProtection="1">
      <alignment horizontal="center" wrapText="1"/>
      <protection/>
    </xf>
    <xf numFmtId="0" fontId="4" fillId="6" borderId="17" xfId="0" applyFont="1" applyFill="1" applyBorder="1" applyAlignment="1" applyProtection="1">
      <alignment horizontal="center" wrapText="1"/>
      <protection/>
    </xf>
    <xf numFmtId="0" fontId="6" fillId="7" borderId="11" xfId="0" applyFont="1" applyFill="1" applyBorder="1" applyAlignment="1" applyProtection="1">
      <alignment horizontal="center" wrapText="1"/>
      <protection/>
    </xf>
    <xf numFmtId="0" fontId="8" fillId="3" borderId="1" xfId="0" applyFont="1" applyFill="1" applyBorder="1" applyAlignment="1" applyProtection="1">
      <alignment horizontal="left" vertical="center" wrapText="1"/>
      <protection/>
    </xf>
    <xf numFmtId="0" fontId="6" fillId="3" borderId="21" xfId="0" applyFont="1" applyFill="1" applyBorder="1" applyAlignment="1" applyProtection="1">
      <alignment horizontal="left"/>
      <protection/>
    </xf>
    <xf numFmtId="0" fontId="6" fillId="3" borderId="3" xfId="0" applyFont="1" applyFill="1" applyBorder="1" applyAlignment="1" applyProtection="1">
      <alignment horizontal="left"/>
      <protection/>
    </xf>
    <xf numFmtId="0" fontId="4" fillId="6" borderId="18" xfId="0" applyFont="1" applyFill="1" applyBorder="1" applyAlignment="1" applyProtection="1">
      <alignment horizontal="center"/>
      <protection/>
    </xf>
    <xf numFmtId="0" fontId="4" fillId="6" borderId="19" xfId="0" applyFont="1" applyFill="1" applyBorder="1" applyAlignment="1" applyProtection="1">
      <alignment horizontal="center"/>
      <protection/>
    </xf>
    <xf numFmtId="0" fontId="4" fillId="6" borderId="20" xfId="0" applyFont="1" applyFill="1" applyBorder="1" applyAlignment="1" applyProtection="1">
      <alignment horizontal="center"/>
      <protection/>
    </xf>
    <xf numFmtId="0" fontId="4" fillId="6" borderId="17" xfId="0" applyFont="1" applyFill="1" applyBorder="1" applyAlignment="1" applyProtection="1">
      <alignment horizontal="center"/>
      <protection/>
    </xf>
    <xf numFmtId="0" fontId="8" fillId="3" borderId="15" xfId="0" applyFont="1" applyFill="1" applyBorder="1" applyAlignment="1" applyProtection="1">
      <alignment horizontal="left" vertical="center" wrapText="1"/>
      <protection/>
    </xf>
    <xf numFmtId="0" fontId="8" fillId="3" borderId="3" xfId="0" applyFont="1" applyFill="1" applyBorder="1" applyAlignment="1" applyProtection="1">
      <alignment horizontal="left" vertical="center" wrapText="1"/>
      <protection/>
    </xf>
    <xf numFmtId="0" fontId="6" fillId="7" borderId="11" xfId="0" applyFont="1" applyFill="1" applyBorder="1" applyAlignment="1" applyProtection="1">
      <alignment horizontal="center" vertical="center" wrapText="1"/>
      <protection/>
    </xf>
    <xf numFmtId="0" fontId="4" fillId="3" borderId="26" xfId="0" applyFont="1" applyFill="1" applyBorder="1" applyAlignment="1" applyProtection="1">
      <alignment horizontal="right" vertical="center"/>
      <protection/>
    </xf>
    <xf numFmtId="0" fontId="4" fillId="3" borderId="17" xfId="0" applyFont="1" applyFill="1" applyBorder="1" applyAlignment="1" applyProtection="1">
      <alignment horizontal="right" vertical="center"/>
      <protection/>
    </xf>
    <xf numFmtId="0" fontId="4" fillId="3" borderId="23" xfId="0" applyFont="1" applyFill="1" applyBorder="1" applyAlignment="1" applyProtection="1">
      <alignment horizontal="right" vertical="center"/>
      <protection/>
    </xf>
    <xf numFmtId="0" fontId="9" fillId="2" borderId="0" xfId="0" applyFont="1" applyFill="1" applyAlignment="1" applyProtection="1">
      <alignment horizontal="center"/>
      <protection/>
    </xf>
    <xf numFmtId="0" fontId="10" fillId="0" borderId="0" xfId="0" applyFont="1" applyFill="1" applyBorder="1" applyAlignment="1" applyProtection="1">
      <alignment horizontal="center" vertical="center" wrapText="1"/>
      <protection/>
    </xf>
    <xf numFmtId="0" fontId="4" fillId="2" borderId="0" xfId="0" applyFont="1" applyFill="1" applyBorder="1" applyAlignment="1" applyProtection="1">
      <alignment horizontal="center"/>
      <protection/>
    </xf>
    <xf numFmtId="0" fontId="4" fillId="6" borderId="30" xfId="0" applyFont="1" applyFill="1" applyBorder="1" applyAlignment="1" applyProtection="1">
      <alignment horizontal="center"/>
      <protection/>
    </xf>
    <xf numFmtId="0" fontId="4" fillId="6" borderId="31" xfId="0"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5"/>
  <sheetViews>
    <sheetView workbookViewId="0" topLeftCell="A1">
      <selection activeCell="F23" sqref="F23"/>
    </sheetView>
  </sheetViews>
  <sheetFormatPr defaultColWidth="9.140625" defaultRowHeight="15"/>
  <sheetData>
    <row r="3" spans="1:10" ht="24.6">
      <c r="A3" s="126" t="s">
        <v>15</v>
      </c>
      <c r="B3" s="126"/>
      <c r="C3" s="126"/>
      <c r="D3" s="126"/>
      <c r="E3" s="126"/>
      <c r="F3" s="126"/>
      <c r="G3" s="126"/>
      <c r="H3" s="126"/>
      <c r="I3" s="126"/>
      <c r="J3" s="126"/>
    </row>
    <row r="4" spans="1:10" ht="25.8">
      <c r="A4" s="1"/>
      <c r="B4" s="1"/>
      <c r="C4" s="1"/>
      <c r="D4" s="1"/>
      <c r="E4" s="1"/>
      <c r="F4" s="1"/>
      <c r="G4" s="1"/>
      <c r="H4" s="1"/>
      <c r="I4" s="1"/>
      <c r="J4" s="1"/>
    </row>
    <row r="5" spans="1:10" ht="24.6">
      <c r="A5" s="126" t="s">
        <v>8</v>
      </c>
      <c r="B5" s="126"/>
      <c r="C5" s="126"/>
      <c r="D5" s="126"/>
      <c r="E5" s="126"/>
      <c r="F5" s="126"/>
      <c r="G5" s="126"/>
      <c r="H5" s="126"/>
      <c r="I5" s="126"/>
      <c r="J5" s="126"/>
    </row>
  </sheetData>
  <sheetProtection password="CD68" sheet="1" objects="1" scenarios="1"/>
  <mergeCells count="2">
    <mergeCell ref="A3:J3"/>
    <mergeCell ref="A5:J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0"/>
  <sheetViews>
    <sheetView tabSelected="1" zoomScaleSheetLayoutView="70" workbookViewId="0" topLeftCell="A1">
      <selection activeCell="C13" sqref="C13"/>
    </sheetView>
  </sheetViews>
  <sheetFormatPr defaultColWidth="3.8515625" defaultRowHeight="15"/>
  <cols>
    <col min="1" max="1" width="38.57421875" style="35" customWidth="1"/>
    <col min="2" max="2" width="42.28125" style="21" customWidth="1"/>
    <col min="3" max="3" width="22.28125" style="3" customWidth="1"/>
    <col min="4" max="4" width="15.28125" style="3" customWidth="1"/>
    <col min="5" max="5" width="16.57421875" style="4" customWidth="1"/>
    <col min="6" max="6" width="31.28125" style="3" customWidth="1"/>
    <col min="7" max="7" width="35.421875" style="3" customWidth="1"/>
    <col min="8" max="8" width="15.28125" style="3" customWidth="1"/>
    <col min="9" max="9" width="19.28125" style="4" customWidth="1"/>
    <col min="10" max="10" width="29.8515625" style="3" customWidth="1"/>
    <col min="11" max="11" width="35.28125" style="3" customWidth="1"/>
    <col min="12" max="12" width="21.7109375" style="3" customWidth="1"/>
    <col min="13" max="13" width="19.421875" style="3" customWidth="1"/>
    <col min="14" max="14" width="31.421875" style="3" customWidth="1"/>
    <col min="15" max="15" width="33.28125" style="3" customWidth="1"/>
    <col min="16" max="16" width="19.28125" style="3" customWidth="1"/>
    <col min="17" max="17" width="21.140625" style="3" customWidth="1"/>
    <col min="18" max="18" width="31.140625" style="3" customWidth="1"/>
    <col min="19" max="19" width="33.421875" style="3" customWidth="1"/>
    <col min="20" max="20" width="14.8515625" style="3" customWidth="1"/>
    <col min="21" max="21" width="19.28125" style="3" customWidth="1"/>
    <col min="22" max="16384" width="3.8515625" style="3" customWidth="1"/>
  </cols>
  <sheetData>
    <row r="1" spans="1:17" s="72" customFormat="1" ht="22.8">
      <c r="A1" s="157" t="s">
        <v>12</v>
      </c>
      <c r="B1" s="157"/>
      <c r="C1" s="157"/>
      <c r="D1" s="157"/>
      <c r="E1" s="157"/>
      <c r="F1" s="157"/>
      <c r="G1" s="157"/>
      <c r="H1" s="157"/>
      <c r="I1" s="157"/>
      <c r="J1" s="157"/>
      <c r="K1" s="157"/>
      <c r="L1" s="157"/>
      <c r="M1" s="157"/>
      <c r="N1" s="157"/>
      <c r="O1" s="157"/>
      <c r="P1" s="157"/>
      <c r="Q1" s="157"/>
    </row>
    <row r="2" spans="1:17" s="72" customFormat="1" ht="22.8">
      <c r="A2" s="158" t="s">
        <v>16</v>
      </c>
      <c r="B2" s="158"/>
      <c r="C2" s="158"/>
      <c r="D2" s="158"/>
      <c r="E2" s="158"/>
      <c r="F2" s="158"/>
      <c r="G2" s="158"/>
      <c r="H2" s="158"/>
      <c r="I2" s="158"/>
      <c r="J2" s="158"/>
      <c r="K2" s="158"/>
      <c r="L2" s="158"/>
      <c r="M2" s="158"/>
      <c r="N2" s="158"/>
      <c r="O2" s="158"/>
      <c r="P2" s="158"/>
      <c r="Q2" s="158"/>
    </row>
    <row r="3" spans="1:21" s="68" customFormat="1" ht="15" customHeight="1" thickBot="1">
      <c r="A3" s="2"/>
      <c r="B3" s="2"/>
      <c r="C3" s="2"/>
      <c r="D3" s="2"/>
      <c r="E3" s="2"/>
      <c r="F3" s="2"/>
      <c r="G3" s="2"/>
      <c r="H3" s="2"/>
      <c r="I3" s="2"/>
      <c r="J3" s="2"/>
      <c r="K3" s="2"/>
      <c r="L3" s="2"/>
      <c r="M3" s="2"/>
      <c r="N3" s="2"/>
      <c r="O3" s="2"/>
      <c r="P3" s="2"/>
      <c r="Q3" s="2"/>
      <c r="R3" s="2"/>
      <c r="S3" s="2"/>
      <c r="T3" s="2"/>
      <c r="U3" s="2"/>
    </row>
    <row r="4" spans="1:9" ht="16.2" thickBot="1">
      <c r="A4" s="141" t="s">
        <v>43</v>
      </c>
      <c r="B4" s="142"/>
      <c r="C4" s="59"/>
      <c r="D4" s="59"/>
      <c r="E4" s="59"/>
      <c r="I4" s="3"/>
    </row>
    <row r="5" spans="1:9" ht="16.2" thickBot="1">
      <c r="A5" s="31" t="s">
        <v>3</v>
      </c>
      <c r="B5" s="31" t="s">
        <v>10</v>
      </c>
      <c r="C5" s="48"/>
      <c r="D5" s="48"/>
      <c r="E5" s="48"/>
      <c r="I5" s="3"/>
    </row>
    <row r="6" spans="1:9" ht="33" customHeight="1">
      <c r="A6" s="92" t="s">
        <v>39</v>
      </c>
      <c r="B6" s="91">
        <v>0</v>
      </c>
      <c r="C6" s="73"/>
      <c r="D6" s="57"/>
      <c r="E6" s="58"/>
      <c r="I6" s="3"/>
    </row>
    <row r="8" spans="1:17" ht="16.2" customHeight="1" thickBot="1">
      <c r="A8" s="143" t="s">
        <v>46</v>
      </c>
      <c r="B8" s="143"/>
      <c r="C8" s="143"/>
      <c r="D8" s="143"/>
      <c r="E8" s="143"/>
      <c r="F8" s="143"/>
      <c r="G8" s="143"/>
      <c r="H8" s="143"/>
      <c r="I8" s="143"/>
      <c r="J8" s="143"/>
      <c r="K8" s="143"/>
      <c r="L8" s="143"/>
      <c r="M8" s="143"/>
      <c r="N8" s="143"/>
      <c r="O8" s="143"/>
      <c r="P8" s="143"/>
      <c r="Q8" s="143"/>
    </row>
    <row r="9" spans="1:21" ht="16.2" thickBot="1">
      <c r="A9" s="30"/>
      <c r="B9" s="130" t="s">
        <v>0</v>
      </c>
      <c r="C9" s="131"/>
      <c r="D9" s="131"/>
      <c r="E9" s="150"/>
      <c r="F9" s="130" t="s">
        <v>1</v>
      </c>
      <c r="G9" s="131"/>
      <c r="H9" s="131"/>
      <c r="I9" s="147" t="s">
        <v>5</v>
      </c>
      <c r="J9" s="148"/>
      <c r="K9" s="149"/>
      <c r="L9" s="131" t="s">
        <v>7</v>
      </c>
      <c r="M9" s="131"/>
      <c r="N9" s="131"/>
      <c r="O9" s="147" t="s">
        <v>17</v>
      </c>
      <c r="P9" s="148"/>
      <c r="Q9" s="149"/>
      <c r="R9" s="64"/>
      <c r="S9" s="64"/>
      <c r="T9" s="64"/>
      <c r="U9" s="64"/>
    </row>
    <row r="10" spans="1:21" s="69" customFormat="1" ht="33.6" customHeight="1" thickBot="1">
      <c r="A10" s="34" t="s">
        <v>3</v>
      </c>
      <c r="B10" s="23" t="s">
        <v>6</v>
      </c>
      <c r="C10" s="23" t="s">
        <v>11</v>
      </c>
      <c r="D10" s="23" t="s">
        <v>14</v>
      </c>
      <c r="E10" s="31" t="s">
        <v>2</v>
      </c>
      <c r="F10" s="23" t="s">
        <v>11</v>
      </c>
      <c r="G10" s="23" t="s">
        <v>14</v>
      </c>
      <c r="H10" s="31" t="s">
        <v>2</v>
      </c>
      <c r="I10" s="53" t="s">
        <v>11</v>
      </c>
      <c r="J10" s="53" t="s">
        <v>14</v>
      </c>
      <c r="K10" s="76" t="s">
        <v>2</v>
      </c>
      <c r="L10" s="23" t="s">
        <v>11</v>
      </c>
      <c r="M10" s="32" t="s">
        <v>14</v>
      </c>
      <c r="N10" s="40" t="s">
        <v>2</v>
      </c>
      <c r="O10" s="51" t="s">
        <v>11</v>
      </c>
      <c r="P10" s="51" t="s">
        <v>14</v>
      </c>
      <c r="Q10" s="77" t="s">
        <v>2</v>
      </c>
      <c r="R10" s="18"/>
      <c r="S10" s="16"/>
      <c r="T10" s="16"/>
      <c r="U10" s="16"/>
    </row>
    <row r="11" spans="1:20" s="69" customFormat="1" ht="33.6" customHeight="1">
      <c r="A11" s="144" t="s">
        <v>66</v>
      </c>
      <c r="B11" s="74" t="s">
        <v>27</v>
      </c>
      <c r="C11" s="12">
        <v>0</v>
      </c>
      <c r="D11" s="13">
        <v>500</v>
      </c>
      <c r="E11" s="14">
        <f aca="true" t="shared" si="0" ref="E11:E20">D11*C11</f>
        <v>0</v>
      </c>
      <c r="F11" s="12">
        <v>0</v>
      </c>
      <c r="G11" s="13">
        <v>500</v>
      </c>
      <c r="H11" s="14">
        <f>F11*G11</f>
        <v>0</v>
      </c>
      <c r="I11" s="12">
        <v>0</v>
      </c>
      <c r="J11" s="13">
        <v>500</v>
      </c>
      <c r="K11" s="14">
        <f aca="true" t="shared" si="1" ref="K11:K12">J11*I11</f>
        <v>0</v>
      </c>
      <c r="L11" s="12">
        <v>0</v>
      </c>
      <c r="M11" s="13">
        <v>500</v>
      </c>
      <c r="N11" s="41">
        <f aca="true" t="shared" si="2" ref="N11:N12">M11*L11</f>
        <v>0</v>
      </c>
      <c r="O11" s="7">
        <v>0</v>
      </c>
      <c r="P11" s="13">
        <v>500</v>
      </c>
      <c r="Q11" s="9">
        <f aca="true" t="shared" si="3" ref="Q11:Q12">P11*O11</f>
        <v>0</v>
      </c>
      <c r="R11" s="43"/>
      <c r="S11" s="16"/>
      <c r="T11" s="16"/>
    </row>
    <row r="12" spans="1:20" s="69" customFormat="1" ht="33.6" customHeight="1">
      <c r="A12" s="144"/>
      <c r="B12" s="74" t="s">
        <v>54</v>
      </c>
      <c r="C12" s="12">
        <v>0</v>
      </c>
      <c r="D12" s="13">
        <v>500</v>
      </c>
      <c r="E12" s="14">
        <f t="shared" si="0"/>
        <v>0</v>
      </c>
      <c r="F12" s="12">
        <v>0</v>
      </c>
      <c r="G12" s="13">
        <v>500</v>
      </c>
      <c r="H12" s="14">
        <f>F12*G12</f>
        <v>0</v>
      </c>
      <c r="I12" s="12">
        <v>0</v>
      </c>
      <c r="J12" s="13">
        <v>500</v>
      </c>
      <c r="K12" s="14">
        <f t="shared" si="1"/>
        <v>0</v>
      </c>
      <c r="L12" s="12">
        <v>0</v>
      </c>
      <c r="M12" s="13">
        <v>500</v>
      </c>
      <c r="N12" s="41">
        <f t="shared" si="2"/>
        <v>0</v>
      </c>
      <c r="O12" s="7">
        <v>0</v>
      </c>
      <c r="P12" s="13">
        <v>500</v>
      </c>
      <c r="Q12" s="9">
        <f t="shared" si="3"/>
        <v>0</v>
      </c>
      <c r="R12" s="43"/>
      <c r="S12" s="16"/>
      <c r="T12" s="16"/>
    </row>
    <row r="13" spans="1:20" s="69" customFormat="1" ht="33.6" customHeight="1">
      <c r="A13" s="144"/>
      <c r="B13" s="75" t="s">
        <v>55</v>
      </c>
      <c r="C13" s="7">
        <v>0</v>
      </c>
      <c r="D13" s="39">
        <v>22000</v>
      </c>
      <c r="E13" s="9">
        <f t="shared" si="0"/>
        <v>0</v>
      </c>
      <c r="F13" s="7">
        <v>0</v>
      </c>
      <c r="G13" s="39">
        <v>22000</v>
      </c>
      <c r="H13" s="9">
        <f aca="true" t="shared" si="4" ref="H13">G13*F13</f>
        <v>0</v>
      </c>
      <c r="I13" s="7">
        <v>0</v>
      </c>
      <c r="J13" s="39">
        <v>22000</v>
      </c>
      <c r="K13" s="9">
        <f aca="true" t="shared" si="5" ref="K13">J13*I13</f>
        <v>0</v>
      </c>
      <c r="L13" s="7">
        <v>0</v>
      </c>
      <c r="M13" s="39">
        <v>22000</v>
      </c>
      <c r="N13" s="42">
        <f aca="true" t="shared" si="6" ref="N13">M13*L13</f>
        <v>0</v>
      </c>
      <c r="O13" s="7">
        <v>0</v>
      </c>
      <c r="P13" s="39">
        <v>22000</v>
      </c>
      <c r="Q13" s="9">
        <f aca="true" t="shared" si="7" ref="Q13">P13*O13</f>
        <v>0</v>
      </c>
      <c r="R13" s="5"/>
      <c r="S13" s="16"/>
      <c r="T13" s="16"/>
    </row>
    <row r="14" spans="1:20" s="69" customFormat="1" ht="33.6" customHeight="1">
      <c r="A14" s="144"/>
      <c r="B14" s="75" t="s">
        <v>56</v>
      </c>
      <c r="C14" s="7">
        <v>0</v>
      </c>
      <c r="D14" s="39">
        <v>22000</v>
      </c>
      <c r="E14" s="9">
        <f t="shared" si="0"/>
        <v>0</v>
      </c>
      <c r="F14" s="7">
        <v>0</v>
      </c>
      <c r="G14" s="39">
        <v>22000</v>
      </c>
      <c r="H14" s="9">
        <f aca="true" t="shared" si="8" ref="H14:H20">G14*F14</f>
        <v>0</v>
      </c>
      <c r="I14" s="7">
        <v>0</v>
      </c>
      <c r="J14" s="39">
        <v>22000</v>
      </c>
      <c r="K14" s="9">
        <f aca="true" t="shared" si="9" ref="K14:K20">J14*I14</f>
        <v>0</v>
      </c>
      <c r="L14" s="7">
        <v>0</v>
      </c>
      <c r="M14" s="39">
        <v>22000</v>
      </c>
      <c r="N14" s="42">
        <f aca="true" t="shared" si="10" ref="N14:N20">M14*L14</f>
        <v>0</v>
      </c>
      <c r="O14" s="7">
        <v>0</v>
      </c>
      <c r="P14" s="39">
        <v>22000</v>
      </c>
      <c r="Q14" s="9">
        <f aca="true" t="shared" si="11" ref="Q14:Q20">P14*O14</f>
        <v>0</v>
      </c>
      <c r="R14" s="5"/>
      <c r="S14" s="16"/>
      <c r="T14" s="16"/>
    </row>
    <row r="15" spans="1:20" s="69" customFormat="1" ht="33.6" customHeight="1">
      <c r="A15" s="144"/>
      <c r="B15" s="75" t="s">
        <v>57</v>
      </c>
      <c r="C15" s="7">
        <v>0</v>
      </c>
      <c r="D15" s="39">
        <v>3000</v>
      </c>
      <c r="E15" s="9">
        <f t="shared" si="0"/>
        <v>0</v>
      </c>
      <c r="F15" s="7">
        <v>0</v>
      </c>
      <c r="G15" s="39">
        <v>3000</v>
      </c>
      <c r="H15" s="9">
        <f aca="true" t="shared" si="12" ref="H15">G15*F15</f>
        <v>0</v>
      </c>
      <c r="I15" s="7">
        <v>0</v>
      </c>
      <c r="J15" s="39">
        <v>3000</v>
      </c>
      <c r="K15" s="9">
        <f aca="true" t="shared" si="13" ref="K15">J15*I15</f>
        <v>0</v>
      </c>
      <c r="L15" s="7">
        <v>0</v>
      </c>
      <c r="M15" s="39">
        <v>3000</v>
      </c>
      <c r="N15" s="42">
        <f aca="true" t="shared" si="14" ref="N15">M15*L15</f>
        <v>0</v>
      </c>
      <c r="O15" s="7">
        <v>0</v>
      </c>
      <c r="P15" s="39">
        <v>3000</v>
      </c>
      <c r="Q15" s="9">
        <f aca="true" t="shared" si="15" ref="Q15">P15*O15</f>
        <v>0</v>
      </c>
      <c r="R15" s="5"/>
      <c r="S15" s="16"/>
      <c r="T15" s="16"/>
    </row>
    <row r="16" spans="1:20" s="69" customFormat="1" ht="33.6" customHeight="1">
      <c r="A16" s="144"/>
      <c r="B16" s="75" t="s">
        <v>58</v>
      </c>
      <c r="C16" s="7">
        <v>0</v>
      </c>
      <c r="D16" s="39">
        <v>3000</v>
      </c>
      <c r="E16" s="9">
        <f t="shared" si="0"/>
        <v>0</v>
      </c>
      <c r="F16" s="7">
        <v>0</v>
      </c>
      <c r="G16" s="39">
        <v>3000</v>
      </c>
      <c r="H16" s="9">
        <f t="shared" si="8"/>
        <v>0</v>
      </c>
      <c r="I16" s="7">
        <v>0</v>
      </c>
      <c r="J16" s="39">
        <v>3000</v>
      </c>
      <c r="K16" s="9">
        <f t="shared" si="9"/>
        <v>0</v>
      </c>
      <c r="L16" s="7">
        <v>0</v>
      </c>
      <c r="M16" s="39">
        <v>3000</v>
      </c>
      <c r="N16" s="42">
        <f t="shared" si="10"/>
        <v>0</v>
      </c>
      <c r="O16" s="7">
        <v>0</v>
      </c>
      <c r="P16" s="39">
        <v>3000</v>
      </c>
      <c r="Q16" s="9">
        <f t="shared" si="11"/>
        <v>0</v>
      </c>
      <c r="R16" s="5"/>
      <c r="S16" s="16"/>
      <c r="T16" s="16"/>
    </row>
    <row r="17" spans="1:20" s="69" customFormat="1" ht="33.6" customHeight="1">
      <c r="A17" s="144"/>
      <c r="B17" s="75" t="s">
        <v>59</v>
      </c>
      <c r="C17" s="7">
        <v>0</v>
      </c>
      <c r="D17" s="8">
        <v>500</v>
      </c>
      <c r="E17" s="9">
        <f t="shared" si="0"/>
        <v>0</v>
      </c>
      <c r="F17" s="7">
        <v>0</v>
      </c>
      <c r="G17" s="8">
        <v>500</v>
      </c>
      <c r="H17" s="9">
        <f aca="true" t="shared" si="16" ref="H17">G17*F17</f>
        <v>0</v>
      </c>
      <c r="I17" s="7">
        <v>0</v>
      </c>
      <c r="J17" s="8">
        <v>500</v>
      </c>
      <c r="K17" s="9">
        <f aca="true" t="shared" si="17" ref="K17">J17*I17</f>
        <v>0</v>
      </c>
      <c r="L17" s="7">
        <v>0</v>
      </c>
      <c r="M17" s="8">
        <v>500</v>
      </c>
      <c r="N17" s="42">
        <f aca="true" t="shared" si="18" ref="N17">M17*L17</f>
        <v>0</v>
      </c>
      <c r="O17" s="7">
        <v>0</v>
      </c>
      <c r="P17" s="8">
        <v>500</v>
      </c>
      <c r="Q17" s="9">
        <f aca="true" t="shared" si="19" ref="Q17">P17*O17</f>
        <v>0</v>
      </c>
      <c r="R17" s="5"/>
      <c r="S17" s="16"/>
      <c r="T17" s="16"/>
    </row>
    <row r="18" spans="1:20" s="69" customFormat="1" ht="33.6" customHeight="1">
      <c r="A18" s="144"/>
      <c r="B18" s="75" t="s">
        <v>60</v>
      </c>
      <c r="C18" s="7">
        <v>0</v>
      </c>
      <c r="D18" s="8">
        <v>500</v>
      </c>
      <c r="E18" s="9">
        <f t="shared" si="0"/>
        <v>0</v>
      </c>
      <c r="F18" s="7">
        <v>0</v>
      </c>
      <c r="G18" s="8">
        <v>500</v>
      </c>
      <c r="H18" s="9">
        <f t="shared" si="8"/>
        <v>0</v>
      </c>
      <c r="I18" s="7">
        <v>0</v>
      </c>
      <c r="J18" s="8">
        <v>500</v>
      </c>
      <c r="K18" s="9">
        <f t="shared" si="9"/>
        <v>0</v>
      </c>
      <c r="L18" s="7">
        <v>0</v>
      </c>
      <c r="M18" s="8">
        <v>500</v>
      </c>
      <c r="N18" s="42">
        <f t="shared" si="10"/>
        <v>0</v>
      </c>
      <c r="O18" s="7">
        <v>0</v>
      </c>
      <c r="P18" s="8">
        <v>500</v>
      </c>
      <c r="Q18" s="9">
        <f t="shared" si="11"/>
        <v>0</v>
      </c>
      <c r="R18" s="5"/>
      <c r="S18" s="16"/>
      <c r="T18" s="16"/>
    </row>
    <row r="19" spans="1:20" s="69" customFormat="1" ht="33.6" customHeight="1">
      <c r="A19" s="144"/>
      <c r="B19" s="75" t="s">
        <v>61</v>
      </c>
      <c r="C19" s="7">
        <v>0</v>
      </c>
      <c r="D19" s="8">
        <v>150</v>
      </c>
      <c r="E19" s="9">
        <f t="shared" si="0"/>
        <v>0</v>
      </c>
      <c r="F19" s="7">
        <v>0</v>
      </c>
      <c r="G19" s="8">
        <v>150</v>
      </c>
      <c r="H19" s="9">
        <f aca="true" t="shared" si="20" ref="H19">G19*F19</f>
        <v>0</v>
      </c>
      <c r="I19" s="7">
        <v>0</v>
      </c>
      <c r="J19" s="8">
        <v>150</v>
      </c>
      <c r="K19" s="9">
        <f aca="true" t="shared" si="21" ref="K19">J19*I19</f>
        <v>0</v>
      </c>
      <c r="L19" s="7">
        <v>0</v>
      </c>
      <c r="M19" s="8">
        <v>150</v>
      </c>
      <c r="N19" s="42">
        <f aca="true" t="shared" si="22" ref="N19">M19*L19</f>
        <v>0</v>
      </c>
      <c r="O19" s="7">
        <v>0</v>
      </c>
      <c r="P19" s="8">
        <v>150</v>
      </c>
      <c r="Q19" s="9">
        <f aca="true" t="shared" si="23" ref="Q19">P19*O19</f>
        <v>0</v>
      </c>
      <c r="R19" s="5"/>
      <c r="S19" s="16"/>
      <c r="T19" s="16"/>
    </row>
    <row r="20" spans="1:20" s="69" customFormat="1" ht="33.6" customHeight="1" thickBot="1">
      <c r="A20" s="144"/>
      <c r="B20" s="75" t="s">
        <v>62</v>
      </c>
      <c r="C20" s="7">
        <v>0</v>
      </c>
      <c r="D20" s="8">
        <v>150</v>
      </c>
      <c r="E20" s="9">
        <f t="shared" si="0"/>
        <v>0</v>
      </c>
      <c r="F20" s="7">
        <v>0</v>
      </c>
      <c r="G20" s="102">
        <v>150</v>
      </c>
      <c r="H20" s="9">
        <f t="shared" si="8"/>
        <v>0</v>
      </c>
      <c r="I20" s="7">
        <v>0</v>
      </c>
      <c r="J20" s="8">
        <v>150</v>
      </c>
      <c r="K20" s="9">
        <f t="shared" si="9"/>
        <v>0</v>
      </c>
      <c r="L20" s="7">
        <v>0</v>
      </c>
      <c r="M20" s="8">
        <v>150</v>
      </c>
      <c r="N20" s="9">
        <f t="shared" si="10"/>
        <v>0</v>
      </c>
      <c r="O20" s="7">
        <v>0</v>
      </c>
      <c r="P20" s="8">
        <v>150</v>
      </c>
      <c r="Q20" s="9">
        <f t="shared" si="11"/>
        <v>0</v>
      </c>
      <c r="R20" s="5"/>
      <c r="S20" s="16"/>
      <c r="T20" s="16"/>
    </row>
    <row r="21" spans="1:20" s="69" customFormat="1" ht="27" customHeight="1" thickBot="1">
      <c r="A21" s="103"/>
      <c r="D21" s="114" t="s">
        <v>52</v>
      </c>
      <c r="E21" s="118">
        <f>SUM(E11:E20)</f>
        <v>0</v>
      </c>
      <c r="G21" s="115" t="s">
        <v>52</v>
      </c>
      <c r="H21" s="125">
        <f>SUM(H11:H20)</f>
        <v>0</v>
      </c>
      <c r="I21" s="6"/>
      <c r="J21" s="115" t="s">
        <v>52</v>
      </c>
      <c r="K21" s="125">
        <f>SUM(K11:K20)</f>
        <v>0</v>
      </c>
      <c r="M21" s="115" t="s">
        <v>52</v>
      </c>
      <c r="N21" s="125">
        <f>SUM(N11:N20)</f>
        <v>0</v>
      </c>
      <c r="O21" s="6"/>
      <c r="P21" s="115" t="s">
        <v>52</v>
      </c>
      <c r="Q21" s="125">
        <f>SUM(Q11:Q20)</f>
        <v>0</v>
      </c>
      <c r="R21" s="5"/>
      <c r="S21" s="16"/>
      <c r="T21" s="16"/>
    </row>
    <row r="22" spans="1:20" s="69" customFormat="1" ht="27" customHeight="1">
      <c r="A22" s="103"/>
      <c r="D22" s="59"/>
      <c r="E22" s="6"/>
      <c r="G22" s="59"/>
      <c r="H22" s="6"/>
      <c r="I22" s="6"/>
      <c r="J22" s="59"/>
      <c r="K22" s="6"/>
      <c r="M22" s="59"/>
      <c r="N22" s="6"/>
      <c r="O22" s="6"/>
      <c r="P22" s="59"/>
      <c r="Q22" s="6"/>
      <c r="R22" s="5"/>
      <c r="S22" s="16"/>
      <c r="T22" s="16"/>
    </row>
    <row r="23" spans="1:21" ht="16.2" customHeight="1" thickBot="1">
      <c r="A23" s="143" t="s">
        <v>64</v>
      </c>
      <c r="B23" s="143"/>
      <c r="C23" s="143"/>
      <c r="D23" s="143"/>
      <c r="E23" s="143"/>
      <c r="F23" s="143"/>
      <c r="G23" s="143"/>
      <c r="H23" s="143"/>
      <c r="I23" s="143"/>
      <c r="J23" s="143"/>
      <c r="K23" s="143"/>
      <c r="L23" s="143"/>
      <c r="M23" s="143"/>
      <c r="N23" s="143"/>
      <c r="O23" s="143"/>
      <c r="P23" s="143"/>
      <c r="Q23" s="143"/>
      <c r="R23" s="143"/>
      <c r="S23" s="143"/>
      <c r="T23" s="143"/>
      <c r="U23" s="143"/>
    </row>
    <row r="24" spans="1:21" ht="16.2" thickBot="1">
      <c r="A24" s="110"/>
      <c r="B24" s="130" t="s">
        <v>0</v>
      </c>
      <c r="C24" s="131"/>
      <c r="D24" s="131"/>
      <c r="E24" s="150"/>
      <c r="F24" s="147" t="s">
        <v>1</v>
      </c>
      <c r="G24" s="148"/>
      <c r="H24" s="148"/>
      <c r="I24" s="149"/>
      <c r="J24" s="147" t="s">
        <v>5</v>
      </c>
      <c r="K24" s="148"/>
      <c r="L24" s="148"/>
      <c r="M24" s="149"/>
      <c r="N24" s="147" t="s">
        <v>7</v>
      </c>
      <c r="O24" s="148"/>
      <c r="P24" s="148"/>
      <c r="Q24" s="149"/>
      <c r="R24" s="147" t="s">
        <v>17</v>
      </c>
      <c r="S24" s="148"/>
      <c r="T24" s="148"/>
      <c r="U24" s="149"/>
    </row>
    <row r="25" spans="1:21" s="70" customFormat="1" ht="31.8" thickBot="1">
      <c r="A25" s="34" t="s">
        <v>3</v>
      </c>
      <c r="B25" s="23" t="s">
        <v>29</v>
      </c>
      <c r="C25" s="23" t="s">
        <v>30</v>
      </c>
      <c r="D25" s="23" t="s">
        <v>28</v>
      </c>
      <c r="E25" s="31" t="s">
        <v>2</v>
      </c>
      <c r="F25" s="23" t="s">
        <v>29</v>
      </c>
      <c r="G25" s="23" t="s">
        <v>30</v>
      </c>
      <c r="H25" s="23" t="s">
        <v>28</v>
      </c>
      <c r="I25" s="31" t="s">
        <v>2</v>
      </c>
      <c r="J25" s="23" t="s">
        <v>29</v>
      </c>
      <c r="K25" s="23" t="s">
        <v>30</v>
      </c>
      <c r="L25" s="23" t="s">
        <v>28</v>
      </c>
      <c r="M25" s="31" t="s">
        <v>2</v>
      </c>
      <c r="N25" s="23" t="s">
        <v>29</v>
      </c>
      <c r="O25" s="23" t="s">
        <v>30</v>
      </c>
      <c r="P25" s="23" t="s">
        <v>28</v>
      </c>
      <c r="Q25" s="31" t="s">
        <v>2</v>
      </c>
      <c r="R25" s="23" t="s">
        <v>29</v>
      </c>
      <c r="S25" s="23" t="s">
        <v>30</v>
      </c>
      <c r="T25" s="23" t="s">
        <v>28</v>
      </c>
      <c r="U25" s="31" t="s">
        <v>2</v>
      </c>
    </row>
    <row r="26" spans="1:21" s="70" customFormat="1" ht="16.5" customHeight="1" thickBot="1">
      <c r="A26" s="144" t="s">
        <v>22</v>
      </c>
      <c r="B26" s="145" t="s">
        <v>53</v>
      </c>
      <c r="C26" s="146"/>
      <c r="D26" s="79"/>
      <c r="E26" s="79"/>
      <c r="F26" s="145" t="s">
        <v>53</v>
      </c>
      <c r="G26" s="146"/>
      <c r="H26" s="79"/>
      <c r="I26" s="79"/>
      <c r="J26" s="145" t="s">
        <v>53</v>
      </c>
      <c r="K26" s="146"/>
      <c r="L26" s="79"/>
      <c r="M26" s="79"/>
      <c r="N26" s="145" t="s">
        <v>53</v>
      </c>
      <c r="O26" s="146"/>
      <c r="P26" s="79"/>
      <c r="Q26" s="79"/>
      <c r="R26" s="145" t="s">
        <v>53</v>
      </c>
      <c r="S26" s="146"/>
      <c r="T26" s="79"/>
      <c r="U26" s="79"/>
    </row>
    <row r="27" spans="1:21" ht="23.4" customHeight="1" thickBot="1">
      <c r="A27" s="144"/>
      <c r="B27" s="44">
        <v>100</v>
      </c>
      <c r="C27" s="45"/>
      <c r="D27" s="46">
        <v>150</v>
      </c>
      <c r="E27" s="47">
        <f>D28*D27</f>
        <v>-15000</v>
      </c>
      <c r="F27" s="44">
        <v>100</v>
      </c>
      <c r="G27" s="45"/>
      <c r="H27" s="46">
        <v>150</v>
      </c>
      <c r="I27" s="47">
        <f>H28*H27</f>
        <v>-15000</v>
      </c>
      <c r="J27" s="44">
        <v>100</v>
      </c>
      <c r="K27" s="45">
        <v>0</v>
      </c>
      <c r="L27" s="46">
        <v>150</v>
      </c>
      <c r="M27" s="47">
        <f>L28*L27</f>
        <v>-15000</v>
      </c>
      <c r="N27" s="44">
        <v>100</v>
      </c>
      <c r="O27" s="45">
        <v>0</v>
      </c>
      <c r="P27" s="46">
        <v>150</v>
      </c>
      <c r="Q27" s="47">
        <f>P28*P27</f>
        <v>-15000</v>
      </c>
      <c r="R27" s="44">
        <v>100</v>
      </c>
      <c r="S27" s="45">
        <v>0</v>
      </c>
      <c r="T27" s="46">
        <v>150</v>
      </c>
      <c r="U27" s="47">
        <f>T28*T27</f>
        <v>-15000</v>
      </c>
    </row>
    <row r="28" spans="1:21" s="68" customFormat="1" ht="15" customHeight="1" thickBot="1">
      <c r="A28" s="144"/>
      <c r="B28" s="154" t="s">
        <v>31</v>
      </c>
      <c r="C28" s="155"/>
      <c r="D28" s="29">
        <f>C27-B27</f>
        <v>-100</v>
      </c>
      <c r="E28" s="19"/>
      <c r="F28" s="154" t="s">
        <v>31</v>
      </c>
      <c r="G28" s="156"/>
      <c r="H28" s="29">
        <f>G27-F27</f>
        <v>-100</v>
      </c>
      <c r="I28" s="19"/>
      <c r="J28" s="154" t="s">
        <v>31</v>
      </c>
      <c r="K28" s="156"/>
      <c r="L28" s="29">
        <f>K27-J27</f>
        <v>-100</v>
      </c>
      <c r="M28" s="19"/>
      <c r="N28" s="154" t="s">
        <v>31</v>
      </c>
      <c r="O28" s="155"/>
      <c r="P28" s="29">
        <f>O27-N27</f>
        <v>-100</v>
      </c>
      <c r="Q28" s="19"/>
      <c r="R28" s="154" t="s">
        <v>31</v>
      </c>
      <c r="S28" s="155"/>
      <c r="T28" s="29">
        <f>S27-R27</f>
        <v>-100</v>
      </c>
      <c r="U28" s="19"/>
    </row>
    <row r="29" spans="1:21" s="68" customFormat="1" ht="35.4" customHeight="1" thickBot="1">
      <c r="A29" s="144"/>
      <c r="B29" s="105" t="s">
        <v>6</v>
      </c>
      <c r="C29" s="23" t="s">
        <v>30</v>
      </c>
      <c r="D29" s="25" t="s">
        <v>28</v>
      </c>
      <c r="E29" s="24" t="s">
        <v>2</v>
      </c>
      <c r="F29" s="78" t="s">
        <v>6</v>
      </c>
      <c r="G29" s="22" t="s">
        <v>30</v>
      </c>
      <c r="H29" s="78" t="s">
        <v>28</v>
      </c>
      <c r="I29" s="24" t="s">
        <v>2</v>
      </c>
      <c r="J29" s="78" t="s">
        <v>6</v>
      </c>
      <c r="K29" s="22" t="s">
        <v>30</v>
      </c>
      <c r="L29" s="78" t="s">
        <v>28</v>
      </c>
      <c r="M29" s="24" t="s">
        <v>2</v>
      </c>
      <c r="N29" s="96" t="s">
        <v>6</v>
      </c>
      <c r="O29" s="23" t="s">
        <v>30</v>
      </c>
      <c r="P29" s="23" t="s">
        <v>28</v>
      </c>
      <c r="Q29" s="31" t="s">
        <v>2</v>
      </c>
      <c r="R29" s="23" t="s">
        <v>6</v>
      </c>
      <c r="S29" s="23" t="s">
        <v>30</v>
      </c>
      <c r="T29" s="23" t="s">
        <v>28</v>
      </c>
      <c r="U29" s="31" t="s">
        <v>2</v>
      </c>
    </row>
    <row r="30" spans="1:21" s="69" customFormat="1" ht="35.4" customHeight="1">
      <c r="A30" s="144"/>
      <c r="B30" s="50" t="s">
        <v>63</v>
      </c>
      <c r="C30" s="12">
        <v>0</v>
      </c>
      <c r="D30" s="107">
        <v>200</v>
      </c>
      <c r="E30" s="9">
        <f>D30*C30</f>
        <v>0</v>
      </c>
      <c r="F30" s="111" t="s">
        <v>63</v>
      </c>
      <c r="G30" s="7">
        <v>0</v>
      </c>
      <c r="H30" s="112">
        <v>200</v>
      </c>
      <c r="I30" s="9">
        <f>H30*G30</f>
        <v>0</v>
      </c>
      <c r="J30" s="50" t="s">
        <v>63</v>
      </c>
      <c r="K30" s="12">
        <v>0</v>
      </c>
      <c r="L30" s="113">
        <v>50</v>
      </c>
      <c r="M30" s="14">
        <f>L30*K30</f>
        <v>0</v>
      </c>
      <c r="N30" s="108"/>
      <c r="O30" s="108"/>
      <c r="P30" s="108"/>
      <c r="Q30" s="109"/>
      <c r="R30" s="108"/>
      <c r="S30" s="108"/>
      <c r="T30" s="108"/>
      <c r="U30" s="109"/>
    </row>
    <row r="31" spans="1:21" s="69" customFormat="1" ht="33.6" customHeight="1">
      <c r="A31" s="144"/>
      <c r="B31" s="95" t="s">
        <v>21</v>
      </c>
      <c r="C31" s="12">
        <v>0</v>
      </c>
      <c r="D31" s="13">
        <v>50</v>
      </c>
      <c r="E31" s="14">
        <f>D31*C31</f>
        <v>0</v>
      </c>
      <c r="F31" s="95" t="s">
        <v>21</v>
      </c>
      <c r="G31" s="12">
        <v>0</v>
      </c>
      <c r="H31" s="13">
        <v>50</v>
      </c>
      <c r="I31" s="14">
        <f>H31*G31</f>
        <v>0</v>
      </c>
      <c r="J31" s="95" t="s">
        <v>21</v>
      </c>
      <c r="K31" s="12">
        <v>0</v>
      </c>
      <c r="L31" s="13">
        <v>50</v>
      </c>
      <c r="M31" s="14">
        <f>L31*K31</f>
        <v>0</v>
      </c>
      <c r="N31" s="95" t="s">
        <v>21</v>
      </c>
      <c r="O31" s="12">
        <v>0</v>
      </c>
      <c r="P31" s="13">
        <v>50</v>
      </c>
      <c r="Q31" s="14">
        <f>P31*O31</f>
        <v>0</v>
      </c>
      <c r="R31" s="95" t="s">
        <v>21</v>
      </c>
      <c r="S31" s="12">
        <v>0</v>
      </c>
      <c r="T31" s="13">
        <v>50</v>
      </c>
      <c r="U31" s="14">
        <f>T31*S31</f>
        <v>0</v>
      </c>
    </row>
    <row r="32" spans="1:21" s="69" customFormat="1" ht="33.6" customHeight="1">
      <c r="A32" s="144"/>
      <c r="B32" s="11" t="s">
        <v>18</v>
      </c>
      <c r="C32" s="7">
        <v>0</v>
      </c>
      <c r="D32" s="8">
        <v>50</v>
      </c>
      <c r="E32" s="9">
        <f>D32*C32</f>
        <v>0</v>
      </c>
      <c r="F32" s="11" t="s">
        <v>18</v>
      </c>
      <c r="G32" s="7">
        <v>0</v>
      </c>
      <c r="H32" s="8">
        <v>50</v>
      </c>
      <c r="I32" s="9">
        <f>H32*G32</f>
        <v>0</v>
      </c>
      <c r="J32" s="11" t="s">
        <v>18</v>
      </c>
      <c r="K32" s="7">
        <v>0</v>
      </c>
      <c r="L32" s="8">
        <v>50</v>
      </c>
      <c r="M32" s="9">
        <f>L32*K32</f>
        <v>0</v>
      </c>
      <c r="N32" s="11" t="s">
        <v>18</v>
      </c>
      <c r="O32" s="7">
        <v>0</v>
      </c>
      <c r="P32" s="8">
        <v>50</v>
      </c>
      <c r="Q32" s="9">
        <f>P32*O32</f>
        <v>0</v>
      </c>
      <c r="R32" s="11" t="s">
        <v>18</v>
      </c>
      <c r="S32" s="7">
        <v>0</v>
      </c>
      <c r="T32" s="8">
        <v>50</v>
      </c>
      <c r="U32" s="9">
        <f>T32*S32</f>
        <v>0</v>
      </c>
    </row>
    <row r="33" spans="1:21" s="69" customFormat="1" ht="33.6" customHeight="1">
      <c r="A33" s="144"/>
      <c r="B33" s="11" t="s">
        <v>19</v>
      </c>
      <c r="C33" s="7">
        <v>0</v>
      </c>
      <c r="D33" s="8">
        <v>50</v>
      </c>
      <c r="E33" s="9">
        <f>D33*C33</f>
        <v>0</v>
      </c>
      <c r="F33" s="11" t="s">
        <v>19</v>
      </c>
      <c r="G33" s="7">
        <v>0</v>
      </c>
      <c r="H33" s="8">
        <v>50</v>
      </c>
      <c r="I33" s="9">
        <f>H33*G33</f>
        <v>0</v>
      </c>
      <c r="J33" s="11" t="s">
        <v>19</v>
      </c>
      <c r="K33" s="7">
        <v>0</v>
      </c>
      <c r="L33" s="8">
        <v>50</v>
      </c>
      <c r="M33" s="9">
        <f>L33*K33</f>
        <v>0</v>
      </c>
      <c r="N33" s="11" t="s">
        <v>19</v>
      </c>
      <c r="O33" s="7">
        <v>0</v>
      </c>
      <c r="P33" s="8">
        <v>50</v>
      </c>
      <c r="Q33" s="9">
        <f>P33*O33</f>
        <v>0</v>
      </c>
      <c r="R33" s="11" t="s">
        <v>19</v>
      </c>
      <c r="S33" s="7">
        <v>0</v>
      </c>
      <c r="T33" s="8">
        <v>50</v>
      </c>
      <c r="U33" s="9">
        <f>T33*S33</f>
        <v>0</v>
      </c>
    </row>
    <row r="34" spans="1:21" s="69" customFormat="1" ht="33.6" customHeight="1" thickBot="1">
      <c r="A34" s="144"/>
      <c r="B34" s="11" t="s">
        <v>20</v>
      </c>
      <c r="C34" s="7">
        <v>0</v>
      </c>
      <c r="D34" s="8">
        <v>50</v>
      </c>
      <c r="E34" s="9">
        <f>D34*C34</f>
        <v>0</v>
      </c>
      <c r="F34" s="11" t="s">
        <v>20</v>
      </c>
      <c r="G34" s="7">
        <v>0</v>
      </c>
      <c r="H34" s="8">
        <v>50</v>
      </c>
      <c r="I34" s="9">
        <f>H34*G34</f>
        <v>0</v>
      </c>
      <c r="J34" s="11" t="s">
        <v>20</v>
      </c>
      <c r="K34" s="7">
        <v>0</v>
      </c>
      <c r="L34" s="8">
        <v>50</v>
      </c>
      <c r="M34" s="9">
        <f>L34*K34</f>
        <v>0</v>
      </c>
      <c r="N34" s="11" t="s">
        <v>20</v>
      </c>
      <c r="O34" s="7">
        <v>0</v>
      </c>
      <c r="P34" s="8">
        <v>50</v>
      </c>
      <c r="Q34" s="9">
        <f>P34*O34</f>
        <v>0</v>
      </c>
      <c r="R34" s="11" t="s">
        <v>20</v>
      </c>
      <c r="S34" s="7">
        <v>0</v>
      </c>
      <c r="T34" s="8">
        <v>50</v>
      </c>
      <c r="U34" s="9">
        <f>T34*S34</f>
        <v>0</v>
      </c>
    </row>
    <row r="35" spans="1:21" ht="31.95" customHeight="1">
      <c r="A35" s="63" t="s">
        <v>23</v>
      </c>
      <c r="B35" s="52"/>
      <c r="C35" s="104">
        <v>0</v>
      </c>
      <c r="D35" s="8">
        <v>450</v>
      </c>
      <c r="E35" s="9">
        <f>C35*D35</f>
        <v>0</v>
      </c>
      <c r="F35" s="81"/>
      <c r="G35" s="80">
        <v>0</v>
      </c>
      <c r="H35" s="8">
        <v>450</v>
      </c>
      <c r="I35" s="9">
        <f>G35*H35</f>
        <v>0</v>
      </c>
      <c r="J35" s="81"/>
      <c r="K35" s="80">
        <v>0</v>
      </c>
      <c r="L35" s="8">
        <v>450</v>
      </c>
      <c r="M35" s="9">
        <f>K35*L35</f>
        <v>0</v>
      </c>
      <c r="N35" s="81"/>
      <c r="O35" s="80">
        <v>0</v>
      </c>
      <c r="P35" s="8">
        <v>450</v>
      </c>
      <c r="Q35" s="9">
        <f>O35*P35</f>
        <v>0</v>
      </c>
      <c r="R35" s="81"/>
      <c r="S35" s="80">
        <v>0</v>
      </c>
      <c r="T35" s="8">
        <v>450</v>
      </c>
      <c r="U35" s="9">
        <f>S35*T35</f>
        <v>0</v>
      </c>
    </row>
    <row r="36" spans="1:21" s="69" customFormat="1" ht="33.6" customHeight="1">
      <c r="A36" s="20" t="s">
        <v>24</v>
      </c>
      <c r="B36" s="62"/>
      <c r="C36" s="7">
        <v>0</v>
      </c>
      <c r="D36" s="8">
        <v>450</v>
      </c>
      <c r="E36" s="9">
        <f>D36*C36</f>
        <v>0</v>
      </c>
      <c r="F36" s="82"/>
      <c r="G36" s="7">
        <v>0</v>
      </c>
      <c r="H36" s="8">
        <v>450</v>
      </c>
      <c r="I36" s="9">
        <f aca="true" t="shared" si="24" ref="I36">H36*G36</f>
        <v>0</v>
      </c>
      <c r="J36" s="82"/>
      <c r="K36" s="7">
        <v>0</v>
      </c>
      <c r="L36" s="8">
        <v>450</v>
      </c>
      <c r="M36" s="9">
        <f aca="true" t="shared" si="25" ref="M36">L36*K36</f>
        <v>0</v>
      </c>
      <c r="N36" s="82"/>
      <c r="O36" s="7">
        <v>0</v>
      </c>
      <c r="P36" s="8">
        <v>450</v>
      </c>
      <c r="Q36" s="9">
        <v>0</v>
      </c>
      <c r="R36" s="82"/>
      <c r="S36" s="7">
        <v>0</v>
      </c>
      <c r="T36" s="8">
        <v>450</v>
      </c>
      <c r="U36" s="9">
        <f aca="true" t="shared" si="26" ref="U36">T36*S36</f>
        <v>0</v>
      </c>
    </row>
    <row r="37" spans="1:21" s="69" customFormat="1" ht="33.6" customHeight="1" thickBot="1">
      <c r="A37" s="103"/>
      <c r="B37" s="17"/>
      <c r="C37" s="6"/>
      <c r="D37" s="114" t="s">
        <v>52</v>
      </c>
      <c r="E37" s="118">
        <f>SUM(E27:E36)</f>
        <v>-15000</v>
      </c>
      <c r="F37" s="5"/>
      <c r="G37" s="6"/>
      <c r="H37" s="114" t="s">
        <v>52</v>
      </c>
      <c r="I37" s="118">
        <f>SUM(I27:I36)</f>
        <v>-15000</v>
      </c>
      <c r="J37" s="5"/>
      <c r="K37" s="6"/>
      <c r="L37" s="114" t="s">
        <v>52</v>
      </c>
      <c r="M37" s="118">
        <f>SUM(M27:M36)</f>
        <v>-15000</v>
      </c>
      <c r="N37" s="5"/>
      <c r="O37" s="6"/>
      <c r="P37" s="114" t="s">
        <v>52</v>
      </c>
      <c r="Q37" s="118">
        <f>SUM(Q27:Q36)</f>
        <v>-15000</v>
      </c>
      <c r="R37" s="5"/>
      <c r="S37" s="6"/>
      <c r="T37" s="114" t="s">
        <v>52</v>
      </c>
      <c r="U37" s="118">
        <f>SUM(U27:U36)</f>
        <v>-15000</v>
      </c>
    </row>
    <row r="38" ht="15">
      <c r="A38" s="93"/>
    </row>
    <row r="39" spans="1:21" ht="16.2" customHeight="1" thickBot="1">
      <c r="A39" s="94"/>
      <c r="B39" s="153" t="s">
        <v>45</v>
      </c>
      <c r="C39" s="153"/>
      <c r="D39" s="153"/>
      <c r="E39" s="153"/>
      <c r="F39" s="153"/>
      <c r="G39" s="153"/>
      <c r="H39" s="153"/>
      <c r="I39" s="153"/>
      <c r="J39" s="153"/>
      <c r="K39" s="153"/>
      <c r="L39" s="153"/>
      <c r="M39" s="153"/>
      <c r="N39" s="153"/>
      <c r="O39" s="153"/>
      <c r="P39" s="153"/>
      <c r="Q39" s="153"/>
      <c r="R39" s="153"/>
      <c r="S39" s="153"/>
      <c r="T39" s="153"/>
      <c r="U39" s="153"/>
    </row>
    <row r="40" spans="1:21" ht="16.2" thickBot="1">
      <c r="A40" s="30"/>
      <c r="B40" s="130" t="s">
        <v>0</v>
      </c>
      <c r="C40" s="131"/>
      <c r="D40" s="131"/>
      <c r="E40" s="150"/>
      <c r="F40" s="130" t="s">
        <v>1</v>
      </c>
      <c r="G40" s="131"/>
      <c r="H40" s="131"/>
      <c r="I40" s="150"/>
      <c r="J40" s="130" t="s">
        <v>5</v>
      </c>
      <c r="K40" s="131"/>
      <c r="L40" s="131"/>
      <c r="M40" s="150"/>
      <c r="N40" s="130" t="s">
        <v>7</v>
      </c>
      <c r="O40" s="131"/>
      <c r="P40" s="131"/>
      <c r="Q40" s="150"/>
      <c r="R40" s="130" t="s">
        <v>17</v>
      </c>
      <c r="S40" s="131"/>
      <c r="T40" s="131"/>
      <c r="U40" s="150"/>
    </row>
    <row r="41" spans="1:21" s="71" customFormat="1" ht="28.8" customHeight="1" thickBot="1">
      <c r="A41" s="23" t="s">
        <v>3</v>
      </c>
      <c r="B41" s="23" t="s">
        <v>32</v>
      </c>
      <c r="C41" s="86" t="s">
        <v>4</v>
      </c>
      <c r="D41" s="87" t="s">
        <v>9</v>
      </c>
      <c r="E41" s="88" t="s">
        <v>2</v>
      </c>
      <c r="F41" s="23" t="s">
        <v>32</v>
      </c>
      <c r="G41" s="86" t="s">
        <v>4</v>
      </c>
      <c r="H41" s="87" t="s">
        <v>9</v>
      </c>
      <c r="I41" s="88" t="s">
        <v>2</v>
      </c>
      <c r="J41" s="86" t="s">
        <v>32</v>
      </c>
      <c r="K41" s="87" t="s">
        <v>4</v>
      </c>
      <c r="L41" s="87" t="s">
        <v>9</v>
      </c>
      <c r="M41" s="88" t="s">
        <v>2</v>
      </c>
      <c r="N41" s="86" t="s">
        <v>32</v>
      </c>
      <c r="O41" s="87" t="s">
        <v>4</v>
      </c>
      <c r="P41" s="87" t="s">
        <v>9</v>
      </c>
      <c r="Q41" s="88" t="s">
        <v>2</v>
      </c>
      <c r="R41" s="86" t="s">
        <v>32</v>
      </c>
      <c r="S41" s="87" t="s">
        <v>4</v>
      </c>
      <c r="T41" s="87" t="s">
        <v>9</v>
      </c>
      <c r="U41" s="88" t="s">
        <v>2</v>
      </c>
    </row>
    <row r="42" spans="1:21" ht="16.8" customHeight="1">
      <c r="A42" s="151" t="s">
        <v>38</v>
      </c>
      <c r="B42" s="84" t="s">
        <v>33</v>
      </c>
      <c r="C42" s="12">
        <v>0</v>
      </c>
      <c r="D42" s="119">
        <v>1950</v>
      </c>
      <c r="E42" s="85">
        <f>D42*C42</f>
        <v>0</v>
      </c>
      <c r="F42" s="84" t="s">
        <v>33</v>
      </c>
      <c r="G42" s="12">
        <v>0</v>
      </c>
      <c r="H42" s="119">
        <v>1950</v>
      </c>
      <c r="I42" s="85">
        <f aca="true" t="shared" si="27" ref="I42:I46">H42*G42</f>
        <v>0</v>
      </c>
      <c r="J42" s="84" t="s">
        <v>33</v>
      </c>
      <c r="K42" s="12">
        <v>0</v>
      </c>
      <c r="L42" s="119">
        <v>1950</v>
      </c>
      <c r="M42" s="85">
        <f aca="true" t="shared" si="28" ref="M42:M46">L42*K42</f>
        <v>0</v>
      </c>
      <c r="N42" s="84" t="s">
        <v>33</v>
      </c>
      <c r="O42" s="12">
        <v>0</v>
      </c>
      <c r="P42" s="119">
        <v>1950</v>
      </c>
      <c r="Q42" s="85">
        <f aca="true" t="shared" si="29" ref="Q42:Q44">P42*O42</f>
        <v>0</v>
      </c>
      <c r="R42" s="84" t="s">
        <v>33</v>
      </c>
      <c r="S42" s="12">
        <v>0</v>
      </c>
      <c r="T42" s="119">
        <v>1950</v>
      </c>
      <c r="U42" s="85">
        <f aca="true" t="shared" si="30" ref="U42:U46">T42*S42</f>
        <v>0</v>
      </c>
    </row>
    <row r="43" spans="1:21" ht="16.8" customHeight="1">
      <c r="A43" s="151"/>
      <c r="B43" s="10" t="s">
        <v>34</v>
      </c>
      <c r="C43" s="7">
        <v>0</v>
      </c>
      <c r="D43" s="120">
        <v>25</v>
      </c>
      <c r="E43" s="28">
        <f>D43*C43</f>
        <v>0</v>
      </c>
      <c r="F43" s="10" t="s">
        <v>34</v>
      </c>
      <c r="G43" s="7">
        <v>0</v>
      </c>
      <c r="H43" s="120">
        <v>25</v>
      </c>
      <c r="I43" s="28">
        <f t="shared" si="27"/>
        <v>0</v>
      </c>
      <c r="J43" s="10" t="s">
        <v>34</v>
      </c>
      <c r="K43" s="7">
        <v>0</v>
      </c>
      <c r="L43" s="120">
        <v>25</v>
      </c>
      <c r="M43" s="28">
        <f t="shared" si="28"/>
        <v>0</v>
      </c>
      <c r="N43" s="10" t="s">
        <v>34</v>
      </c>
      <c r="O43" s="7">
        <v>0</v>
      </c>
      <c r="P43" s="120">
        <v>25</v>
      </c>
      <c r="Q43" s="28">
        <f t="shared" si="29"/>
        <v>0</v>
      </c>
      <c r="R43" s="10" t="s">
        <v>34</v>
      </c>
      <c r="S43" s="7">
        <v>0</v>
      </c>
      <c r="T43" s="120">
        <v>25</v>
      </c>
      <c r="U43" s="28">
        <f t="shared" si="30"/>
        <v>0</v>
      </c>
    </row>
    <row r="44" spans="1:21" ht="16.8" customHeight="1">
      <c r="A44" s="151"/>
      <c r="B44" s="10" t="s">
        <v>35</v>
      </c>
      <c r="C44" s="7">
        <v>0</v>
      </c>
      <c r="D44" s="120">
        <v>25</v>
      </c>
      <c r="E44" s="28">
        <f>D44*C44</f>
        <v>0</v>
      </c>
      <c r="F44" s="10" t="s">
        <v>35</v>
      </c>
      <c r="G44" s="7">
        <v>0</v>
      </c>
      <c r="H44" s="120">
        <v>25</v>
      </c>
      <c r="I44" s="28">
        <f t="shared" si="27"/>
        <v>0</v>
      </c>
      <c r="J44" s="10" t="s">
        <v>35</v>
      </c>
      <c r="K44" s="7">
        <v>0</v>
      </c>
      <c r="L44" s="120">
        <v>25</v>
      </c>
      <c r="M44" s="28">
        <f t="shared" si="28"/>
        <v>0</v>
      </c>
      <c r="N44" s="10" t="s">
        <v>35</v>
      </c>
      <c r="O44" s="7">
        <v>0</v>
      </c>
      <c r="P44" s="120">
        <v>25</v>
      </c>
      <c r="Q44" s="28">
        <f t="shared" si="29"/>
        <v>0</v>
      </c>
      <c r="R44" s="10" t="s">
        <v>35</v>
      </c>
      <c r="S44" s="7">
        <v>0</v>
      </c>
      <c r="T44" s="120">
        <v>25</v>
      </c>
      <c r="U44" s="28">
        <f t="shared" si="30"/>
        <v>0</v>
      </c>
    </row>
    <row r="45" spans="1:21" ht="16.8" customHeight="1">
      <c r="A45" s="151"/>
      <c r="B45" s="10" t="s">
        <v>36</v>
      </c>
      <c r="C45" s="7">
        <v>0</v>
      </c>
      <c r="D45" s="120">
        <v>150</v>
      </c>
      <c r="E45" s="28">
        <f>D45*C45</f>
        <v>0</v>
      </c>
      <c r="F45" s="10" t="s">
        <v>36</v>
      </c>
      <c r="G45" s="7">
        <v>0</v>
      </c>
      <c r="H45" s="120">
        <v>150</v>
      </c>
      <c r="I45" s="28">
        <f t="shared" si="27"/>
        <v>0</v>
      </c>
      <c r="J45" s="10" t="s">
        <v>36</v>
      </c>
      <c r="K45" s="7">
        <v>0</v>
      </c>
      <c r="L45" s="120">
        <v>150</v>
      </c>
      <c r="M45" s="28">
        <f t="shared" si="28"/>
        <v>0</v>
      </c>
      <c r="N45" s="10" t="s">
        <v>36</v>
      </c>
      <c r="O45" s="7">
        <v>0</v>
      </c>
      <c r="P45" s="120">
        <v>150</v>
      </c>
      <c r="Q45" s="28">
        <f>P45*O45</f>
        <v>0</v>
      </c>
      <c r="R45" s="10" t="s">
        <v>36</v>
      </c>
      <c r="S45" s="7">
        <v>0</v>
      </c>
      <c r="T45" s="120">
        <v>150</v>
      </c>
      <c r="U45" s="28">
        <f t="shared" si="30"/>
        <v>0</v>
      </c>
    </row>
    <row r="46" spans="1:21" ht="16.8" customHeight="1">
      <c r="A46" s="152"/>
      <c r="B46" s="10" t="s">
        <v>37</v>
      </c>
      <c r="C46" s="7">
        <v>0</v>
      </c>
      <c r="D46" s="120">
        <v>1000</v>
      </c>
      <c r="E46" s="28">
        <f>D46*C46</f>
        <v>0</v>
      </c>
      <c r="F46" s="10" t="s">
        <v>37</v>
      </c>
      <c r="G46" s="7">
        <v>0</v>
      </c>
      <c r="H46" s="120">
        <v>1000</v>
      </c>
      <c r="I46" s="28">
        <f t="shared" si="27"/>
        <v>0</v>
      </c>
      <c r="J46" s="10" t="s">
        <v>37</v>
      </c>
      <c r="K46" s="7">
        <v>0</v>
      </c>
      <c r="L46" s="120">
        <v>1000</v>
      </c>
      <c r="M46" s="28">
        <f t="shared" si="28"/>
        <v>0</v>
      </c>
      <c r="N46" s="10" t="s">
        <v>37</v>
      </c>
      <c r="O46" s="7">
        <v>0</v>
      </c>
      <c r="P46" s="120">
        <v>1000</v>
      </c>
      <c r="Q46" s="28">
        <f>P46*O46</f>
        <v>0</v>
      </c>
      <c r="R46" s="10" t="s">
        <v>37</v>
      </c>
      <c r="S46" s="7">
        <v>0</v>
      </c>
      <c r="T46" s="120">
        <v>1000</v>
      </c>
      <c r="U46" s="28">
        <f t="shared" si="30"/>
        <v>0</v>
      </c>
    </row>
    <row r="47" spans="1:21" s="69" customFormat="1" ht="25.8" customHeight="1" thickBot="1">
      <c r="A47" s="103"/>
      <c r="B47" s="5"/>
      <c r="C47" s="15"/>
      <c r="D47" s="114" t="s">
        <v>52</v>
      </c>
      <c r="E47" s="118">
        <f>SUM(E42:E46)</f>
        <v>0</v>
      </c>
      <c r="F47" s="5"/>
      <c r="G47" s="15"/>
      <c r="H47" s="114" t="s">
        <v>52</v>
      </c>
      <c r="I47" s="118">
        <f>SUM(I42:I46)</f>
        <v>0</v>
      </c>
      <c r="J47" s="5"/>
      <c r="K47" s="15"/>
      <c r="L47" s="114" t="s">
        <v>52</v>
      </c>
      <c r="M47" s="118">
        <f>SUM(M42:M46)</f>
        <v>0</v>
      </c>
      <c r="N47" s="5"/>
      <c r="O47" s="15"/>
      <c r="P47" s="114" t="s">
        <v>52</v>
      </c>
      <c r="Q47" s="118">
        <f>SUM(Q42:Q46)</f>
        <v>0</v>
      </c>
      <c r="R47" s="5"/>
      <c r="S47" s="15"/>
      <c r="T47" s="114" t="s">
        <v>52</v>
      </c>
      <c r="U47" s="118">
        <f>SUM(U42:U46)</f>
        <v>0</v>
      </c>
    </row>
    <row r="48" spans="1:21" s="69" customFormat="1" ht="10.2" customHeight="1">
      <c r="A48" s="103"/>
      <c r="B48" s="103"/>
      <c r="C48" s="103"/>
      <c r="D48" s="49"/>
      <c r="E48" s="15"/>
      <c r="F48" s="5"/>
      <c r="G48" s="121"/>
      <c r="H48" s="49"/>
      <c r="I48" s="15"/>
      <c r="J48" s="5"/>
      <c r="K48" s="121"/>
      <c r="L48" s="49"/>
      <c r="M48" s="15"/>
      <c r="N48" s="5"/>
      <c r="O48" s="121"/>
      <c r="P48" s="49"/>
      <c r="Q48" s="15"/>
      <c r="R48" s="5"/>
      <c r="S48" s="121"/>
      <c r="T48" s="49"/>
      <c r="U48" s="15"/>
    </row>
    <row r="49" spans="1:21" ht="16.2" customHeight="1" thickBot="1">
      <c r="A49" s="153" t="s">
        <v>65</v>
      </c>
      <c r="B49" s="153"/>
      <c r="C49" s="153"/>
      <c r="D49" s="153"/>
      <c r="E49" s="153"/>
      <c r="F49" s="153"/>
      <c r="G49" s="153"/>
      <c r="H49" s="153"/>
      <c r="I49" s="153"/>
      <c r="J49" s="153"/>
      <c r="K49" s="153"/>
      <c r="L49" s="153"/>
      <c r="M49" s="153"/>
      <c r="N49" s="153"/>
      <c r="O49" s="153"/>
      <c r="P49" s="153"/>
      <c r="Q49" s="153"/>
      <c r="R49" s="106"/>
      <c r="S49" s="106"/>
      <c r="T49" s="106"/>
      <c r="U49" s="106"/>
    </row>
    <row r="50" spans="1:21" ht="16.2" thickBot="1">
      <c r="A50" s="30"/>
      <c r="B50" s="83"/>
      <c r="C50" s="130" t="s">
        <v>0</v>
      </c>
      <c r="D50" s="131"/>
      <c r="E50" s="150"/>
      <c r="F50" s="130" t="s">
        <v>1</v>
      </c>
      <c r="G50" s="131"/>
      <c r="H50" s="132"/>
      <c r="I50" s="160" t="s">
        <v>5</v>
      </c>
      <c r="J50" s="160"/>
      <c r="K50" s="160"/>
      <c r="L50" s="160" t="s">
        <v>7</v>
      </c>
      <c r="M50" s="160"/>
      <c r="N50" s="161"/>
      <c r="O50" s="130" t="s">
        <v>17</v>
      </c>
      <c r="P50" s="131"/>
      <c r="Q50" s="150"/>
      <c r="R50" s="159"/>
      <c r="S50" s="159"/>
      <c r="T50" s="159"/>
      <c r="U50" s="159"/>
    </row>
    <row r="51" spans="1:21" ht="25.95" customHeight="1" thickBot="1">
      <c r="A51" s="37" t="s">
        <v>3</v>
      </c>
      <c r="B51" s="23" t="s">
        <v>6</v>
      </c>
      <c r="C51" s="37" t="s">
        <v>13</v>
      </c>
      <c r="D51" s="37" t="s">
        <v>25</v>
      </c>
      <c r="E51" s="37" t="s">
        <v>2</v>
      </c>
      <c r="F51" s="37" t="s">
        <v>13</v>
      </c>
      <c r="G51" s="37" t="s">
        <v>25</v>
      </c>
      <c r="H51" s="37" t="s">
        <v>2</v>
      </c>
      <c r="I51" s="37" t="s">
        <v>13</v>
      </c>
      <c r="J51" s="37" t="s">
        <v>25</v>
      </c>
      <c r="K51" s="37" t="s">
        <v>2</v>
      </c>
      <c r="L51" s="37" t="s">
        <v>13</v>
      </c>
      <c r="M51" s="37" t="s">
        <v>25</v>
      </c>
      <c r="N51" s="37" t="s">
        <v>2</v>
      </c>
      <c r="O51" s="37" t="s">
        <v>13</v>
      </c>
      <c r="P51" s="37" t="s">
        <v>25</v>
      </c>
      <c r="Q51" s="89" t="s">
        <v>2</v>
      </c>
      <c r="R51" s="16"/>
      <c r="S51" s="16"/>
      <c r="T51" s="16"/>
      <c r="U51" s="16"/>
    </row>
    <row r="52" spans="1:21" ht="32.4" customHeight="1">
      <c r="A52" s="33" t="s">
        <v>41</v>
      </c>
      <c r="B52" s="36" t="s">
        <v>40</v>
      </c>
      <c r="C52" s="38">
        <v>1</v>
      </c>
      <c r="D52" s="122">
        <v>0</v>
      </c>
      <c r="E52" s="116">
        <f>D52*C52</f>
        <v>0</v>
      </c>
      <c r="F52" s="65"/>
      <c r="G52" s="65"/>
      <c r="H52" s="65"/>
      <c r="I52" s="65"/>
      <c r="J52" s="65"/>
      <c r="K52" s="65"/>
      <c r="L52" s="65"/>
      <c r="M52" s="66"/>
      <c r="N52" s="65"/>
      <c r="O52" s="65"/>
      <c r="P52" s="65"/>
      <c r="Q52" s="65"/>
      <c r="R52" s="16"/>
      <c r="S52" s="16"/>
      <c r="T52" s="16"/>
      <c r="U52" s="16"/>
    </row>
    <row r="53" spans="1:21" ht="32.4" customHeight="1">
      <c r="A53" s="50" t="s">
        <v>41</v>
      </c>
      <c r="B53" s="26" t="s">
        <v>26</v>
      </c>
      <c r="C53" s="27">
        <v>11</v>
      </c>
      <c r="D53" s="123">
        <v>0</v>
      </c>
      <c r="E53" s="117">
        <f>D53*C53</f>
        <v>0</v>
      </c>
      <c r="F53" s="27">
        <v>12</v>
      </c>
      <c r="G53" s="123">
        <v>0</v>
      </c>
      <c r="H53" s="117">
        <f>G53*F53</f>
        <v>0</v>
      </c>
      <c r="I53" s="27">
        <v>12</v>
      </c>
      <c r="J53" s="123">
        <v>0</v>
      </c>
      <c r="K53" s="117">
        <f>J53*I53</f>
        <v>0</v>
      </c>
      <c r="L53" s="27">
        <v>12</v>
      </c>
      <c r="M53" s="124">
        <v>0</v>
      </c>
      <c r="N53" s="117">
        <f>M53*L53</f>
        <v>0</v>
      </c>
      <c r="O53" s="27">
        <v>12</v>
      </c>
      <c r="P53" s="123">
        <v>0</v>
      </c>
      <c r="Q53" s="117">
        <f>P53*O53</f>
        <v>0</v>
      </c>
      <c r="R53" s="16"/>
      <c r="S53" s="16"/>
      <c r="T53" s="16"/>
      <c r="U53" s="16"/>
    </row>
    <row r="54" spans="1:21" s="69" customFormat="1" ht="32.4" customHeight="1" thickBot="1">
      <c r="A54" s="43"/>
      <c r="B54" s="55"/>
      <c r="C54" s="56"/>
      <c r="D54" s="114" t="s">
        <v>52</v>
      </c>
      <c r="E54" s="118">
        <f>SUM(E52:E53)</f>
        <v>0</v>
      </c>
      <c r="F54" s="56"/>
      <c r="G54" s="114" t="s">
        <v>52</v>
      </c>
      <c r="H54" s="118">
        <f>SUM(H53)</f>
        <v>0</v>
      </c>
      <c r="I54" s="56"/>
      <c r="J54" s="114" t="s">
        <v>52</v>
      </c>
      <c r="K54" s="118">
        <f>SUM(K53)</f>
        <v>0</v>
      </c>
      <c r="L54" s="56"/>
      <c r="M54" s="114" t="s">
        <v>52</v>
      </c>
      <c r="N54" s="118">
        <f>SUM(N53)</f>
        <v>0</v>
      </c>
      <c r="O54" s="56"/>
      <c r="P54" s="114" t="s">
        <v>52</v>
      </c>
      <c r="Q54" s="118">
        <f>SUM(Q53)</f>
        <v>0</v>
      </c>
      <c r="R54" s="16"/>
      <c r="S54" s="16"/>
      <c r="T54" s="16"/>
      <c r="U54" s="16"/>
    </row>
    <row r="55" spans="1:21" s="69" customFormat="1" ht="18.6" customHeight="1" thickBot="1">
      <c r="A55" s="54"/>
      <c r="B55" s="55"/>
      <c r="C55" s="56"/>
      <c r="D55" s="67"/>
      <c r="E55" s="67"/>
      <c r="F55" s="56"/>
      <c r="G55" s="67"/>
      <c r="H55" s="67"/>
      <c r="I55" s="56"/>
      <c r="J55" s="67"/>
      <c r="K55" s="67"/>
      <c r="L55" s="56"/>
      <c r="M55" s="67"/>
      <c r="N55" s="67"/>
      <c r="O55" s="56"/>
      <c r="P55" s="67"/>
      <c r="Q55" s="67"/>
      <c r="R55" s="16"/>
      <c r="S55" s="16"/>
      <c r="T55" s="16"/>
      <c r="U55" s="16"/>
    </row>
    <row r="56" spans="1:9" ht="16.2" thickBot="1">
      <c r="A56" s="141" t="s">
        <v>44</v>
      </c>
      <c r="B56" s="142"/>
      <c r="C56" s="59"/>
      <c r="E56" s="3"/>
      <c r="I56" s="3"/>
    </row>
    <row r="57" spans="1:9" ht="16.2" thickBot="1">
      <c r="A57" s="31" t="s">
        <v>3</v>
      </c>
      <c r="B57" s="31" t="s">
        <v>10</v>
      </c>
      <c r="E57" s="3"/>
      <c r="I57" s="3"/>
    </row>
    <row r="58" spans="1:9" ht="31.8" customHeight="1">
      <c r="A58" s="90" t="s">
        <v>42</v>
      </c>
      <c r="B58" s="91">
        <v>0</v>
      </c>
      <c r="E58" s="3"/>
      <c r="I58" s="3"/>
    </row>
    <row r="59" spans="1:9" ht="15">
      <c r="A59" s="60"/>
      <c r="B59" s="61"/>
      <c r="C59" s="60"/>
      <c r="E59" s="3"/>
      <c r="I59" s="3"/>
    </row>
    <row r="60" spans="1:9" ht="16.8" customHeight="1">
      <c r="A60" s="3"/>
      <c r="B60" s="97"/>
      <c r="C60" s="137" t="s">
        <v>51</v>
      </c>
      <c r="D60" s="138"/>
      <c r="E60" s="98"/>
      <c r="F60" s="99"/>
      <c r="I60" s="3"/>
    </row>
    <row r="61" spans="1:9" ht="18" customHeight="1">
      <c r="A61" s="3"/>
      <c r="B61" s="100"/>
      <c r="C61" s="139" t="s">
        <v>47</v>
      </c>
      <c r="D61" s="140"/>
      <c r="E61" s="98"/>
      <c r="F61" s="99"/>
      <c r="I61" s="3"/>
    </row>
    <row r="62" spans="1:9" ht="26.4" customHeight="1">
      <c r="A62" s="3"/>
      <c r="B62" s="136" t="s">
        <v>67</v>
      </c>
      <c r="C62" s="136"/>
      <c r="D62" s="135">
        <f>B6+E21+H21+K21+N21+Q21+E37+I37+M37+Q37+U37+E47+I47+M47+Q47+U47+E54+H54+K54+N54+Q54+B58</f>
        <v>-75000</v>
      </c>
      <c r="E62" s="135"/>
      <c r="F62" s="99"/>
      <c r="I62" s="3"/>
    </row>
    <row r="63" spans="1:9" ht="15">
      <c r="A63" s="3"/>
      <c r="B63" s="100"/>
      <c r="C63" s="101"/>
      <c r="D63" s="98"/>
      <c r="E63" s="98"/>
      <c r="F63" s="99"/>
      <c r="I63" s="3"/>
    </row>
    <row r="64" spans="1:9" ht="20.4" customHeight="1">
      <c r="A64" s="3"/>
      <c r="B64" s="133" t="s">
        <v>48</v>
      </c>
      <c r="C64" s="134"/>
      <c r="D64" s="127"/>
      <c r="E64" s="128"/>
      <c r="F64" s="129"/>
      <c r="I64" s="3"/>
    </row>
    <row r="65" spans="1:9" ht="20.4" customHeight="1">
      <c r="A65" s="3"/>
      <c r="B65" s="133" t="s">
        <v>49</v>
      </c>
      <c r="C65" s="134"/>
      <c r="D65" s="127"/>
      <c r="E65" s="128"/>
      <c r="F65" s="129"/>
      <c r="I65" s="3"/>
    </row>
    <row r="66" spans="1:9" ht="20.4" customHeight="1">
      <c r="A66" s="3"/>
      <c r="B66" s="133" t="s">
        <v>50</v>
      </c>
      <c r="C66" s="134"/>
      <c r="D66" s="127"/>
      <c r="E66" s="128"/>
      <c r="F66" s="129"/>
      <c r="I66" s="3"/>
    </row>
    <row r="67" spans="1:9" ht="15">
      <c r="A67" s="3"/>
      <c r="E67" s="3"/>
      <c r="I67" s="3"/>
    </row>
    <row r="68" spans="1:9" ht="15">
      <c r="A68" s="3"/>
      <c r="E68" s="3"/>
      <c r="I68" s="3"/>
    </row>
    <row r="69" spans="1:9" ht="15">
      <c r="A69" s="3"/>
      <c r="E69" s="3"/>
      <c r="I69" s="3"/>
    </row>
    <row r="70" spans="1:9" ht="15">
      <c r="A70" s="3"/>
      <c r="E70" s="3"/>
      <c r="I70" s="3"/>
    </row>
    <row r="71" spans="1:9" ht="15">
      <c r="A71" s="3"/>
      <c r="E71" s="3"/>
      <c r="I71" s="3"/>
    </row>
    <row r="72" spans="1:9" ht="15">
      <c r="A72" s="3"/>
      <c r="E72" s="3"/>
      <c r="I72" s="3"/>
    </row>
    <row r="73" spans="1:9" ht="15">
      <c r="A73" s="3"/>
      <c r="E73" s="3"/>
      <c r="I73" s="3"/>
    </row>
    <row r="74" spans="1:9" ht="15">
      <c r="A74" s="3"/>
      <c r="E74" s="3"/>
      <c r="I74" s="3"/>
    </row>
    <row r="75" spans="1:9" ht="15">
      <c r="A75" s="3"/>
      <c r="E75" s="3"/>
      <c r="I75" s="3"/>
    </row>
    <row r="76" spans="1:9" ht="15">
      <c r="A76" s="3"/>
      <c r="E76" s="3"/>
      <c r="I76" s="3"/>
    </row>
    <row r="77" spans="1:9" ht="15">
      <c r="A77" s="3"/>
      <c r="E77" s="3"/>
      <c r="I77" s="3"/>
    </row>
    <row r="78" spans="4:20" ht="15">
      <c r="D78" s="4"/>
      <c r="E78" s="3"/>
      <c r="H78" s="4"/>
      <c r="I78" s="3"/>
      <c r="L78" s="4"/>
      <c r="P78" s="4"/>
      <c r="T78" s="4"/>
    </row>
    <row r="79" spans="4:20" ht="15">
      <c r="D79" s="4"/>
      <c r="E79" s="3"/>
      <c r="H79" s="4"/>
      <c r="I79" s="3"/>
      <c r="L79" s="4"/>
      <c r="P79" s="4"/>
      <c r="T79" s="4"/>
    </row>
    <row r="80" spans="4:20" ht="15">
      <c r="D80" s="4"/>
      <c r="E80" s="3"/>
      <c r="H80" s="4"/>
      <c r="I80" s="3"/>
      <c r="L80" s="4"/>
      <c r="P80" s="4"/>
      <c r="T80" s="4"/>
    </row>
    <row r="81" spans="4:20" ht="15">
      <c r="D81" s="4"/>
      <c r="E81" s="3"/>
      <c r="H81" s="4"/>
      <c r="I81" s="3"/>
      <c r="L81" s="4"/>
      <c r="P81" s="4"/>
      <c r="T81" s="4"/>
    </row>
    <row r="82" spans="4:20" ht="15">
      <c r="D82" s="4"/>
      <c r="E82" s="3"/>
      <c r="H82" s="4"/>
      <c r="I82" s="3"/>
      <c r="L82" s="4"/>
      <c r="P82" s="4"/>
      <c r="T82" s="4"/>
    </row>
    <row r="83" spans="4:20" ht="15">
      <c r="D83" s="4"/>
      <c r="E83" s="3"/>
      <c r="H83" s="4"/>
      <c r="I83" s="3"/>
      <c r="L83" s="4"/>
      <c r="P83" s="4"/>
      <c r="T83" s="4"/>
    </row>
    <row r="84" spans="4:20" ht="15">
      <c r="D84" s="4"/>
      <c r="E84" s="3"/>
      <c r="H84" s="4"/>
      <c r="I84" s="3"/>
      <c r="L84" s="4"/>
      <c r="P84" s="4"/>
      <c r="T84" s="4"/>
    </row>
    <row r="85" spans="4:20" ht="15">
      <c r="D85" s="4"/>
      <c r="E85" s="3"/>
      <c r="H85" s="4"/>
      <c r="I85" s="3"/>
      <c r="L85" s="4"/>
      <c r="P85" s="4"/>
      <c r="T85" s="4"/>
    </row>
    <row r="86" spans="4:20" ht="15">
      <c r="D86" s="4"/>
      <c r="E86" s="3"/>
      <c r="H86" s="4"/>
      <c r="I86" s="3"/>
      <c r="L86" s="4"/>
      <c r="P86" s="4"/>
      <c r="T86" s="4"/>
    </row>
    <row r="87" spans="4:20" ht="15">
      <c r="D87" s="4"/>
      <c r="E87" s="3"/>
      <c r="H87" s="4"/>
      <c r="I87" s="3"/>
      <c r="L87" s="4"/>
      <c r="P87" s="4"/>
      <c r="T87" s="4"/>
    </row>
    <row r="88" spans="4:20" ht="15">
      <c r="D88" s="4"/>
      <c r="E88" s="3"/>
      <c r="H88" s="4"/>
      <c r="I88" s="3"/>
      <c r="L88" s="4"/>
      <c r="P88" s="4"/>
      <c r="T88" s="4"/>
    </row>
    <row r="89" spans="4:20" ht="15">
      <c r="D89" s="4"/>
      <c r="E89" s="3"/>
      <c r="H89" s="4"/>
      <c r="I89" s="3"/>
      <c r="L89" s="4"/>
      <c r="P89" s="4"/>
      <c r="T89" s="4"/>
    </row>
    <row r="90" spans="4:20" ht="15">
      <c r="D90" s="4"/>
      <c r="E90" s="3"/>
      <c r="H90" s="4"/>
      <c r="I90" s="3"/>
      <c r="L90" s="4"/>
      <c r="P90" s="4"/>
      <c r="T90" s="4"/>
    </row>
    <row r="91" spans="4:20" ht="15">
      <c r="D91" s="4"/>
      <c r="E91" s="3"/>
      <c r="H91" s="4"/>
      <c r="I91" s="3"/>
      <c r="L91" s="4"/>
      <c r="P91" s="4"/>
      <c r="T91" s="4"/>
    </row>
    <row r="92" spans="4:20" ht="15">
      <c r="D92" s="4"/>
      <c r="E92" s="3"/>
      <c r="H92" s="4"/>
      <c r="I92" s="3"/>
      <c r="L92" s="4"/>
      <c r="P92" s="4"/>
      <c r="T92" s="4"/>
    </row>
    <row r="93" spans="4:20" ht="15">
      <c r="D93" s="4"/>
      <c r="E93" s="3"/>
      <c r="H93" s="4"/>
      <c r="I93" s="3"/>
      <c r="L93" s="4"/>
      <c r="P93" s="4"/>
      <c r="T93" s="4"/>
    </row>
    <row r="94" spans="4:20" ht="15">
      <c r="D94" s="4"/>
      <c r="E94" s="3"/>
      <c r="H94" s="4"/>
      <c r="I94" s="3"/>
      <c r="L94" s="4"/>
      <c r="P94" s="4"/>
      <c r="T94" s="4"/>
    </row>
    <row r="95" spans="4:20" ht="15">
      <c r="D95" s="4"/>
      <c r="E95" s="3"/>
      <c r="H95" s="4"/>
      <c r="I95" s="3"/>
      <c r="L95" s="4"/>
      <c r="P95" s="4"/>
      <c r="T95" s="4"/>
    </row>
    <row r="96" spans="4:20" ht="15">
      <c r="D96" s="4"/>
      <c r="E96" s="3"/>
      <c r="H96" s="4"/>
      <c r="I96" s="3"/>
      <c r="L96" s="4"/>
      <c r="P96" s="4"/>
      <c r="T96" s="4"/>
    </row>
    <row r="97" spans="4:20" ht="15">
      <c r="D97" s="4"/>
      <c r="E97" s="3"/>
      <c r="H97" s="4"/>
      <c r="I97" s="3"/>
      <c r="L97" s="4"/>
      <c r="P97" s="4"/>
      <c r="T97" s="4"/>
    </row>
    <row r="98" spans="4:20" ht="15">
      <c r="D98" s="4"/>
      <c r="E98" s="3"/>
      <c r="H98" s="4"/>
      <c r="I98" s="3"/>
      <c r="L98" s="4"/>
      <c r="P98" s="4"/>
      <c r="T98" s="4"/>
    </row>
    <row r="99" spans="4:20" ht="15">
      <c r="D99" s="4"/>
      <c r="E99" s="3"/>
      <c r="H99" s="4"/>
      <c r="I99" s="3"/>
      <c r="L99" s="4"/>
      <c r="P99" s="4"/>
      <c r="T99" s="4"/>
    </row>
    <row r="100" spans="4:20" ht="15">
      <c r="D100" s="4"/>
      <c r="E100" s="3"/>
      <c r="H100" s="4"/>
      <c r="I100" s="3"/>
      <c r="L100" s="4"/>
      <c r="P100" s="4"/>
      <c r="T100" s="4"/>
    </row>
  </sheetData>
  <sheetProtection algorithmName="SHA-512" hashValue="2k675ehd0E4xOycuBoNm5/Z0d4wPzhqaUXE1O4ZDwTmtykk8W7Sha6UXo7l38rrahJAeSIN8so8I5C3GZwIR8A==" saltValue="4Ft0f4HLbYZKs51OTw6Aog==" spinCount="100000" sheet="1" selectLockedCells="1"/>
  <protectedRanges>
    <protectedRange sqref="G42:G46" name="Range2"/>
    <protectedRange sqref="C42:C46" name="Range1"/>
  </protectedRanges>
  <mergeCells count="52">
    <mergeCell ref="A1:Q1"/>
    <mergeCell ref="A2:Q2"/>
    <mergeCell ref="R50:U50"/>
    <mergeCell ref="O50:Q50"/>
    <mergeCell ref="L50:N50"/>
    <mergeCell ref="I50:K50"/>
    <mergeCell ref="F28:G28"/>
    <mergeCell ref="B28:C28"/>
    <mergeCell ref="B9:E9"/>
    <mergeCell ref="R24:U24"/>
    <mergeCell ref="R28:S28"/>
    <mergeCell ref="B39:U39"/>
    <mergeCell ref="R26:S26"/>
    <mergeCell ref="B40:E40"/>
    <mergeCell ref="J40:M40"/>
    <mergeCell ref="N40:Q40"/>
    <mergeCell ref="A49:Q49"/>
    <mergeCell ref="A23:U23"/>
    <mergeCell ref="J24:M24"/>
    <mergeCell ref="R40:U40"/>
    <mergeCell ref="N28:O28"/>
    <mergeCell ref="J28:K28"/>
    <mergeCell ref="A42:A46"/>
    <mergeCell ref="B26:C26"/>
    <mergeCell ref="B24:E24"/>
    <mergeCell ref="F24:I24"/>
    <mergeCell ref="F40:I40"/>
    <mergeCell ref="A4:B4"/>
    <mergeCell ref="A8:Q8"/>
    <mergeCell ref="A26:A34"/>
    <mergeCell ref="F26:G26"/>
    <mergeCell ref="J26:K26"/>
    <mergeCell ref="N26:O26"/>
    <mergeCell ref="F9:H9"/>
    <mergeCell ref="I9:K9"/>
    <mergeCell ref="L9:N9"/>
    <mergeCell ref="O9:Q9"/>
    <mergeCell ref="N24:Q24"/>
    <mergeCell ref="A11:A20"/>
    <mergeCell ref="D64:F64"/>
    <mergeCell ref="D65:F65"/>
    <mergeCell ref="D66:F66"/>
    <mergeCell ref="F50:H50"/>
    <mergeCell ref="B64:C64"/>
    <mergeCell ref="B65:C65"/>
    <mergeCell ref="B66:C66"/>
    <mergeCell ref="D62:E62"/>
    <mergeCell ref="B62:C62"/>
    <mergeCell ref="C60:D60"/>
    <mergeCell ref="C61:D61"/>
    <mergeCell ref="A56:B56"/>
    <mergeCell ref="C50:E50"/>
  </mergeCells>
  <printOptions/>
  <pageMargins left="0.25" right="0.25" top="0.25" bottom="0.25" header="0.3" footer="0.3"/>
  <pageSetup fitToHeight="0" fitToWidth="1" horizontalDpi="600" verticalDpi="600" orientation="landscape" paperSize="5"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 M. Fitzgerald</dc:creator>
  <cp:keywords/>
  <dc:description/>
  <cp:lastModifiedBy>hzeiders</cp:lastModifiedBy>
  <cp:lastPrinted>2017-06-21T17:43:00Z</cp:lastPrinted>
  <dcterms:created xsi:type="dcterms:W3CDTF">2013-01-12T18:17:35Z</dcterms:created>
  <dcterms:modified xsi:type="dcterms:W3CDTF">2017-07-11T17:58:15Z</dcterms:modified>
  <cp:category/>
  <cp:version/>
  <cp:contentType/>
  <cp:contentStatus/>
</cp:coreProperties>
</file>